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2.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3.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4.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5.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avid.Buland\Documents\WebsitesInfo\FTPbackup\Economics\models\CED\"/>
    </mc:Choice>
  </mc:AlternateContent>
  <bookViews>
    <workbookView xWindow="120" yWindow="90" windowWidth="11655" windowHeight="5985"/>
  </bookViews>
  <sheets>
    <sheet name="intro" sheetId="1" r:id="rId1"/>
    <sheet name="Bastrop" sheetId="6" r:id="rId2"/>
    <sheet name="Karnes" sheetId="8" r:id="rId3"/>
    <sheet name="Jack" sheetId="10" r:id="rId4"/>
    <sheet name="Walker" sheetId="11" r:id="rId5"/>
    <sheet name="Menard" sheetId="15" r:id="rId6"/>
  </sheets>
  <definedNames>
    <definedName name="_xlnm.Print_Area" localSheetId="1">Bastrop!$AQ$2:$BC$43</definedName>
    <definedName name="_xlnm.Print_Area" localSheetId="0">intro!$A$26:$M$64</definedName>
    <definedName name="_xlnm.Print_Area" localSheetId="3">Jack!$DW$2:$EI$43</definedName>
    <definedName name="_xlnm.Print_Area" localSheetId="2">Karnes!$AQ$2:$BC$43</definedName>
    <definedName name="_xlnm.Print_Area" localSheetId="5">Menard!$O$2:$AA$43</definedName>
    <definedName name="_xlnm.Print_Area" localSheetId="4">Walker!$A$2:$M$43</definedName>
    <definedName name="test1">Bastrop!#REF!</definedName>
  </definedNames>
  <calcPr calcId="152511"/>
</workbook>
</file>

<file path=xl/calcChain.xml><?xml version="1.0" encoding="utf-8"?>
<calcChain xmlns="http://schemas.openxmlformats.org/spreadsheetml/2006/main">
  <c r="F22" i="6" l="1"/>
  <c r="M22" i="6"/>
  <c r="T22" i="6"/>
  <c r="AA22" i="6"/>
  <c r="AH22" i="6"/>
  <c r="AO22" i="6"/>
  <c r="AV22" i="6"/>
  <c r="BC22" i="6"/>
  <c r="BJ22" i="6"/>
  <c r="BQ22" i="6"/>
  <c r="BX22" i="6"/>
  <c r="CE22" i="6"/>
  <c r="CL22" i="6"/>
  <c r="CS22" i="6"/>
  <c r="CZ22" i="6"/>
  <c r="DG22" i="6"/>
  <c r="DN22" i="6"/>
  <c r="DU22" i="6"/>
  <c r="EB22" i="6"/>
  <c r="EI22" i="6"/>
  <c r="EP22" i="6"/>
  <c r="EW22" i="6"/>
  <c r="FD22" i="6"/>
  <c r="FK22" i="6"/>
  <c r="FR22" i="6"/>
  <c r="FY22" i="6"/>
  <c r="GF22" i="6"/>
  <c r="GM22" i="6"/>
  <c r="GT22" i="6"/>
  <c r="HA22" i="6"/>
  <c r="HH22" i="6"/>
  <c r="HO22" i="6"/>
  <c r="F35" i="6"/>
  <c r="M35" i="6"/>
  <c r="T35" i="6"/>
  <c r="AA35" i="6"/>
  <c r="AH35" i="6"/>
  <c r="AO35" i="6"/>
  <c r="AV35" i="6"/>
  <c r="BC35" i="6"/>
  <c r="BJ35" i="6"/>
  <c r="BQ35" i="6"/>
  <c r="BX35" i="6"/>
  <c r="CE35" i="6"/>
  <c r="CL35" i="6"/>
  <c r="CS35" i="6"/>
  <c r="CZ35" i="6"/>
  <c r="DG35" i="6"/>
  <c r="DN35" i="6"/>
  <c r="DU35" i="6"/>
  <c r="EB35" i="6"/>
  <c r="EI35" i="6"/>
  <c r="EP35" i="6"/>
  <c r="EW35" i="6"/>
  <c r="FD35" i="6"/>
  <c r="FK35" i="6"/>
  <c r="FR35" i="6"/>
  <c r="FY35" i="6"/>
  <c r="GF35" i="6"/>
  <c r="GM35" i="6"/>
  <c r="GT35" i="6"/>
  <c r="HA35" i="6"/>
  <c r="HH35" i="6"/>
  <c r="HO35" i="6"/>
  <c r="F37" i="6"/>
  <c r="M37" i="6"/>
  <c r="T37" i="6"/>
  <c r="AA37" i="6"/>
  <c r="AH37" i="6"/>
  <c r="AH42" i="6" s="1"/>
  <c r="AG43" i="6" s="1"/>
  <c r="AN43" i="6" s="1"/>
  <c r="HY87" i="6" s="1"/>
  <c r="AO37" i="6"/>
  <c r="AV37" i="6"/>
  <c r="BC37" i="6"/>
  <c r="BJ37" i="6"/>
  <c r="BQ37" i="6"/>
  <c r="BX37" i="6"/>
  <c r="CE37" i="6"/>
  <c r="CL37" i="6"/>
  <c r="CL42" i="6" s="1"/>
  <c r="CK43" i="6" s="1"/>
  <c r="CR43" i="6" s="1"/>
  <c r="HY89" i="6" s="1"/>
  <c r="CS37" i="6"/>
  <c r="CZ37" i="6"/>
  <c r="DG37" i="6"/>
  <c r="DN37" i="6"/>
  <c r="DU37" i="6"/>
  <c r="EB37" i="6"/>
  <c r="EI37" i="6"/>
  <c r="EP37" i="6"/>
  <c r="EP42" i="6" s="1"/>
  <c r="EO43" i="6" s="1"/>
  <c r="EV43" i="6" s="1"/>
  <c r="HY91" i="6" s="1"/>
  <c r="EW37" i="6"/>
  <c r="FD37" i="6"/>
  <c r="FK37" i="6"/>
  <c r="FR37" i="6"/>
  <c r="FY37" i="6"/>
  <c r="GF37" i="6"/>
  <c r="GM37" i="6"/>
  <c r="GT37" i="6"/>
  <c r="GT42" i="6" s="1"/>
  <c r="GS43" i="6" s="1"/>
  <c r="GZ43" i="6" s="1"/>
  <c r="HY93" i="6" s="1"/>
  <c r="HA37" i="6"/>
  <c r="HH37" i="6"/>
  <c r="HO37" i="6"/>
  <c r="F42" i="6"/>
  <c r="T42" i="6"/>
  <c r="AV42" i="6"/>
  <c r="BJ42" i="6"/>
  <c r="BX42" i="6"/>
  <c r="CZ42" i="6"/>
  <c r="DN42" i="6"/>
  <c r="EB42" i="6"/>
  <c r="FD42" i="6"/>
  <c r="FR42" i="6"/>
  <c r="GF42" i="6"/>
  <c r="HH42" i="6"/>
  <c r="E43" i="6"/>
  <c r="L43" i="6" s="1"/>
  <c r="HY86" i="6" s="1"/>
  <c r="S43" i="6"/>
  <c r="Z43" i="6" s="1"/>
  <c r="IG86" i="6" s="1"/>
  <c r="AU43" i="6"/>
  <c r="BB43" i="6" s="1"/>
  <c r="IG87" i="6" s="1"/>
  <c r="BI43" i="6"/>
  <c r="BP43" i="6" s="1"/>
  <c r="HY88" i="6" s="1"/>
  <c r="BW43" i="6"/>
  <c r="CD43" i="6" s="1"/>
  <c r="IG88" i="6" s="1"/>
  <c r="CY43" i="6"/>
  <c r="DF43" i="6" s="1"/>
  <c r="IG89" i="6" s="1"/>
  <c r="DM43" i="6"/>
  <c r="DT43" i="6" s="1"/>
  <c r="HY90" i="6" s="1"/>
  <c r="EA43" i="6"/>
  <c r="EH43" i="6" s="1"/>
  <c r="IG90" i="6" s="1"/>
  <c r="FC43" i="6"/>
  <c r="FJ43" i="6" s="1"/>
  <c r="IG91" i="6" s="1"/>
  <c r="FQ43" i="6"/>
  <c r="FX43" i="6" s="1"/>
  <c r="HY92" i="6" s="1"/>
  <c r="GE43" i="6"/>
  <c r="GL43" i="6" s="1"/>
  <c r="IG92" i="6" s="1"/>
  <c r="HG43" i="6"/>
  <c r="HN43" i="6" s="1"/>
  <c r="IG93" i="6" s="1"/>
  <c r="HR86" i="6"/>
  <c r="HS86" i="6"/>
  <c r="HT86" i="6"/>
  <c r="HZ86" i="6"/>
  <c r="IA86" i="6"/>
  <c r="IB86" i="6"/>
  <c r="HR87" i="6"/>
  <c r="HS87" i="6"/>
  <c r="HT87" i="6"/>
  <c r="HZ87" i="6"/>
  <c r="IA87" i="6"/>
  <c r="IB87" i="6"/>
  <c r="HR88" i="6"/>
  <c r="HS88" i="6"/>
  <c r="HT88" i="6"/>
  <c r="HZ88" i="6"/>
  <c r="IA88" i="6"/>
  <c r="IB88" i="6"/>
  <c r="HR89" i="6"/>
  <c r="HS89" i="6"/>
  <c r="HT89" i="6"/>
  <c r="HZ89" i="6"/>
  <c r="IA89" i="6"/>
  <c r="IB89" i="6"/>
  <c r="HR90" i="6"/>
  <c r="HS90" i="6"/>
  <c r="HT90" i="6"/>
  <c r="HZ90" i="6"/>
  <c r="IA90" i="6"/>
  <c r="IB90" i="6"/>
  <c r="HR91" i="6"/>
  <c r="HS91" i="6"/>
  <c r="HT91" i="6"/>
  <c r="HZ91" i="6"/>
  <c r="IA91" i="6"/>
  <c r="IB91" i="6"/>
  <c r="HR92" i="6"/>
  <c r="HS92" i="6"/>
  <c r="HT92" i="6"/>
  <c r="HZ92" i="6"/>
  <c r="IA92" i="6"/>
  <c r="IB92" i="6"/>
  <c r="HR93" i="6"/>
  <c r="HS93" i="6"/>
  <c r="HT93" i="6"/>
  <c r="HZ93" i="6"/>
  <c r="IA93" i="6"/>
  <c r="IB93" i="6"/>
  <c r="AA17" i="1"/>
  <c r="AB17" i="1"/>
  <c r="AC17" i="1"/>
  <c r="AD17" i="1"/>
  <c r="AE17" i="1"/>
  <c r="AF17" i="1"/>
  <c r="AG17" i="1"/>
  <c r="AH17" i="1"/>
  <c r="AA18" i="1"/>
  <c r="AB18" i="1"/>
  <c r="AC18" i="1"/>
  <c r="AD18" i="1"/>
  <c r="AE18" i="1"/>
  <c r="AF18" i="1"/>
  <c r="AG18" i="1"/>
  <c r="AH18" i="1"/>
  <c r="F22" i="10"/>
  <c r="M22" i="10"/>
  <c r="T22" i="10"/>
  <c r="AA22" i="10"/>
  <c r="AH22" i="10"/>
  <c r="AO22" i="10"/>
  <c r="AV22" i="10"/>
  <c r="BC22" i="10"/>
  <c r="BJ22" i="10"/>
  <c r="BQ22" i="10"/>
  <c r="BX22" i="10"/>
  <c r="CE22" i="10"/>
  <c r="CL22" i="10"/>
  <c r="CS22" i="10"/>
  <c r="CZ22" i="10"/>
  <c r="DG22" i="10"/>
  <c r="DN22" i="10"/>
  <c r="DU22" i="10"/>
  <c r="EB22" i="10"/>
  <c r="EI22" i="10"/>
  <c r="F35" i="10"/>
  <c r="M35" i="10"/>
  <c r="T35" i="10"/>
  <c r="AA35" i="10"/>
  <c r="AH35" i="10"/>
  <c r="AO35" i="10"/>
  <c r="AV35" i="10"/>
  <c r="BC35" i="10"/>
  <c r="BJ35" i="10"/>
  <c r="BQ35" i="10"/>
  <c r="BX35" i="10"/>
  <c r="CE35" i="10"/>
  <c r="CL35" i="10"/>
  <c r="CS35" i="10"/>
  <c r="CZ35" i="10"/>
  <c r="DG35" i="10"/>
  <c r="DN35" i="10"/>
  <c r="DU35" i="10"/>
  <c r="EB35" i="10"/>
  <c r="EI35" i="10"/>
  <c r="F37" i="10"/>
  <c r="M37" i="10"/>
  <c r="T37" i="10"/>
  <c r="T42" i="10" s="1"/>
  <c r="S43" i="10" s="1"/>
  <c r="Z43" i="10" s="1"/>
  <c r="HQ86" i="10" s="1"/>
  <c r="AA37" i="10"/>
  <c r="AH37" i="10"/>
  <c r="AO37" i="10"/>
  <c r="AV37" i="10"/>
  <c r="AV42" i="10" s="1"/>
  <c r="AU43" i="10" s="1"/>
  <c r="BB43" i="10" s="1"/>
  <c r="HQ87" i="10" s="1"/>
  <c r="BC37" i="10"/>
  <c r="BJ37" i="10"/>
  <c r="BQ37" i="10"/>
  <c r="BX37" i="10"/>
  <c r="BX42" i="10" s="1"/>
  <c r="BW43" i="10" s="1"/>
  <c r="CD43" i="10" s="1"/>
  <c r="HQ88" i="10" s="1"/>
  <c r="CE37" i="10"/>
  <c r="CL37" i="10"/>
  <c r="CS37" i="10"/>
  <c r="CZ37" i="10"/>
  <c r="CZ42" i="10" s="1"/>
  <c r="CY43" i="10" s="1"/>
  <c r="DF43" i="10" s="1"/>
  <c r="HQ89" i="10" s="1"/>
  <c r="DG37" i="10"/>
  <c r="DN37" i="10"/>
  <c r="DU37" i="10"/>
  <c r="EB37" i="10"/>
  <c r="EB42" i="10" s="1"/>
  <c r="EA43" i="10" s="1"/>
  <c r="EH43" i="10" s="1"/>
  <c r="HQ90" i="10" s="1"/>
  <c r="EI37" i="10"/>
  <c r="F42" i="10"/>
  <c r="AH42" i="10"/>
  <c r="BJ42" i="10"/>
  <c r="CL42" i="10"/>
  <c r="DN42" i="10"/>
  <c r="E43" i="10"/>
  <c r="L43" i="10" s="1"/>
  <c r="HI86" i="10" s="1"/>
  <c r="AG43" i="10"/>
  <c r="AN43" i="10" s="1"/>
  <c r="HI87" i="10" s="1"/>
  <c r="BI43" i="10"/>
  <c r="BP43" i="10" s="1"/>
  <c r="HI88" i="10" s="1"/>
  <c r="CK43" i="10"/>
  <c r="CR43" i="10" s="1"/>
  <c r="HI89" i="10" s="1"/>
  <c r="DM43" i="10"/>
  <c r="DT43" i="10" s="1"/>
  <c r="HI90" i="10" s="1"/>
  <c r="HB86" i="10"/>
  <c r="HC86" i="10"/>
  <c r="HD86" i="10"/>
  <c r="HJ86" i="10"/>
  <c r="HK86" i="10"/>
  <c r="HL86" i="10"/>
  <c r="HB87" i="10"/>
  <c r="HC87" i="10"/>
  <c r="HD87" i="10"/>
  <c r="HJ87" i="10"/>
  <c r="HK87" i="10"/>
  <c r="HL87" i="10"/>
  <c r="HB88" i="10"/>
  <c r="HC88" i="10"/>
  <c r="HD88" i="10"/>
  <c r="HJ88" i="10"/>
  <c r="HK88" i="10"/>
  <c r="HL88" i="10"/>
  <c r="HB89" i="10"/>
  <c r="HC89" i="10"/>
  <c r="HD89" i="10"/>
  <c r="HJ89" i="10"/>
  <c r="HK89" i="10"/>
  <c r="HL89" i="10"/>
  <c r="HB90" i="10"/>
  <c r="HC90" i="10"/>
  <c r="HD90" i="10"/>
  <c r="HJ90" i="10"/>
  <c r="HK90" i="10"/>
  <c r="HL90" i="10"/>
  <c r="F22" i="8"/>
  <c r="M22" i="8"/>
  <c r="T22" i="8"/>
  <c r="AA22" i="8"/>
  <c r="AH22" i="8"/>
  <c r="AO22" i="8"/>
  <c r="AV22" i="8"/>
  <c r="BC22" i="8"/>
  <c r="BJ22" i="8"/>
  <c r="BQ22" i="8"/>
  <c r="BX22" i="8"/>
  <c r="CE22" i="8"/>
  <c r="CL22" i="8"/>
  <c r="CS22" i="8"/>
  <c r="CZ22" i="8"/>
  <c r="DG22" i="8"/>
  <c r="DN22" i="8"/>
  <c r="DU22" i="8"/>
  <c r="EB22" i="8"/>
  <c r="EI22" i="8"/>
  <c r="EP22" i="8"/>
  <c r="EW22" i="8"/>
  <c r="FD22" i="8"/>
  <c r="FK22" i="8"/>
  <c r="FR22" i="8"/>
  <c r="FY22" i="8"/>
  <c r="GF22" i="8"/>
  <c r="GM22" i="8"/>
  <c r="F35" i="8"/>
  <c r="M35" i="8"/>
  <c r="T35" i="8"/>
  <c r="AA35" i="8"/>
  <c r="AH35" i="8"/>
  <c r="AO35" i="8"/>
  <c r="AV35" i="8"/>
  <c r="BC35" i="8"/>
  <c r="BJ35" i="8"/>
  <c r="BQ35" i="8"/>
  <c r="BX35" i="8"/>
  <c r="CE35" i="8"/>
  <c r="CL35" i="8"/>
  <c r="CS35" i="8"/>
  <c r="CZ35" i="8"/>
  <c r="DG35" i="8"/>
  <c r="DN35" i="8"/>
  <c r="DU35" i="8"/>
  <c r="EB35" i="8"/>
  <c r="EI35" i="8"/>
  <c r="EP35" i="8"/>
  <c r="EW35" i="8"/>
  <c r="FD35" i="8"/>
  <c r="FK35" i="8"/>
  <c r="FR35" i="8"/>
  <c r="FY35" i="8"/>
  <c r="GF35" i="8"/>
  <c r="GM35" i="8"/>
  <c r="F37" i="8"/>
  <c r="M37" i="8"/>
  <c r="T37" i="8"/>
  <c r="T42" i="8" s="1"/>
  <c r="S43" i="8" s="1"/>
  <c r="Z43" i="8" s="1"/>
  <c r="HQ86" i="8" s="1"/>
  <c r="AA37" i="8"/>
  <c r="AH37" i="8"/>
  <c r="AO37" i="8"/>
  <c r="AV37" i="8"/>
  <c r="AV42" i="8" s="1"/>
  <c r="AU43" i="8" s="1"/>
  <c r="BB43" i="8" s="1"/>
  <c r="HQ87" i="8" s="1"/>
  <c r="BC37" i="8"/>
  <c r="BJ37" i="8"/>
  <c r="BQ37" i="8"/>
  <c r="BX37" i="8"/>
  <c r="BX42" i="8" s="1"/>
  <c r="BW43" i="8" s="1"/>
  <c r="CD43" i="8" s="1"/>
  <c r="HQ88" i="8" s="1"/>
  <c r="CE37" i="8"/>
  <c r="CL37" i="8"/>
  <c r="CS37" i="8"/>
  <c r="CZ37" i="8"/>
  <c r="CZ42" i="8" s="1"/>
  <c r="CY43" i="8" s="1"/>
  <c r="DF43" i="8" s="1"/>
  <c r="HQ89" i="8" s="1"/>
  <c r="DG37" i="8"/>
  <c r="DN37" i="8"/>
  <c r="DU37" i="8"/>
  <c r="EB37" i="8"/>
  <c r="EB42" i="8" s="1"/>
  <c r="EA43" i="8" s="1"/>
  <c r="EH43" i="8" s="1"/>
  <c r="HQ90" i="8" s="1"/>
  <c r="EI37" i="8"/>
  <c r="EP37" i="8"/>
  <c r="EW37" i="8"/>
  <c r="FD37" i="8"/>
  <c r="FD42" i="8" s="1"/>
  <c r="FC43" i="8" s="1"/>
  <c r="FJ43" i="8" s="1"/>
  <c r="HQ91" i="8" s="1"/>
  <c r="FK37" i="8"/>
  <c r="FR37" i="8"/>
  <c r="FY37" i="8"/>
  <c r="GF37" i="8"/>
  <c r="GF42" i="8" s="1"/>
  <c r="GE43" i="8" s="1"/>
  <c r="GL43" i="8" s="1"/>
  <c r="HQ92" i="8" s="1"/>
  <c r="GM37" i="8"/>
  <c r="F42" i="8"/>
  <c r="AH42" i="8"/>
  <c r="BJ42" i="8"/>
  <c r="CL42" i="8"/>
  <c r="DN42" i="8"/>
  <c r="EP42" i="8"/>
  <c r="FR42" i="8"/>
  <c r="E43" i="8"/>
  <c r="L43" i="8" s="1"/>
  <c r="HI86" i="8" s="1"/>
  <c r="HR86" i="8" s="1"/>
  <c r="AG43" i="8"/>
  <c r="AN43" i="8" s="1"/>
  <c r="HI87" i="8" s="1"/>
  <c r="BI43" i="8"/>
  <c r="BP43" i="8" s="1"/>
  <c r="HI88" i="8" s="1"/>
  <c r="CK43" i="8"/>
  <c r="CR43" i="8" s="1"/>
  <c r="HI89" i="8" s="1"/>
  <c r="HR89" i="8" s="1"/>
  <c r="DM43" i="8"/>
  <c r="DT43" i="8" s="1"/>
  <c r="HI90" i="8" s="1"/>
  <c r="HR90" i="8" s="1"/>
  <c r="EO43" i="8"/>
  <c r="EV43" i="8" s="1"/>
  <c r="HI91" i="8" s="1"/>
  <c r="FQ43" i="8"/>
  <c r="FX43" i="8" s="1"/>
  <c r="HI92" i="8" s="1"/>
  <c r="HB86" i="8"/>
  <c r="HC86" i="8"/>
  <c r="HD86" i="8"/>
  <c r="HJ86" i="8"/>
  <c r="HK86" i="8"/>
  <c r="HL86" i="8"/>
  <c r="HB87" i="8"/>
  <c r="HC87" i="8"/>
  <c r="HD87" i="8"/>
  <c r="HJ87" i="8"/>
  <c r="HK87" i="8"/>
  <c r="HL87" i="8"/>
  <c r="HB88" i="8"/>
  <c r="HC88" i="8"/>
  <c r="HD88" i="8"/>
  <c r="HJ88" i="8"/>
  <c r="HK88" i="8"/>
  <c r="HL88" i="8"/>
  <c r="HB89" i="8"/>
  <c r="HC89" i="8"/>
  <c r="HD89" i="8"/>
  <c r="HJ89" i="8"/>
  <c r="HK89" i="8"/>
  <c r="HL89" i="8"/>
  <c r="HB90" i="8"/>
  <c r="HC90" i="8"/>
  <c r="HD90" i="8"/>
  <c r="HJ90" i="8"/>
  <c r="HK90" i="8"/>
  <c r="HL90" i="8"/>
  <c r="HB91" i="8"/>
  <c r="HC91" i="8"/>
  <c r="HD91" i="8"/>
  <c r="HJ91" i="8"/>
  <c r="HK91" i="8"/>
  <c r="HL91" i="8"/>
  <c r="HB92" i="8"/>
  <c r="HC92" i="8"/>
  <c r="HD92" i="8"/>
  <c r="HJ92" i="8"/>
  <c r="HK92" i="8"/>
  <c r="HL92" i="8"/>
  <c r="F22" i="15"/>
  <c r="M22" i="15"/>
  <c r="T22" i="15"/>
  <c r="AA22" i="15"/>
  <c r="F35" i="15"/>
  <c r="M35" i="15"/>
  <c r="M37" i="15" s="1"/>
  <c r="F42" i="15" s="1"/>
  <c r="E43" i="15" s="1"/>
  <c r="L43" i="15" s="1"/>
  <c r="DA86" i="15" s="1"/>
  <c r="T35" i="15"/>
  <c r="AA35" i="15"/>
  <c r="AA37" i="15" s="1"/>
  <c r="T42" i="15" s="1"/>
  <c r="S43" i="15" s="1"/>
  <c r="Z43" i="15" s="1"/>
  <c r="DI86" i="15" s="1"/>
  <c r="F37" i="15"/>
  <c r="T37" i="15"/>
  <c r="CT86" i="15"/>
  <c r="CU86" i="15"/>
  <c r="CV86" i="15"/>
  <c r="DB86" i="15"/>
  <c r="DC86" i="15"/>
  <c r="DD86" i="15"/>
  <c r="F22" i="11"/>
  <c r="M22" i="11"/>
  <c r="T22" i="11"/>
  <c r="AA22" i="11"/>
  <c r="AH22" i="11"/>
  <c r="AO22" i="11"/>
  <c r="AV22" i="11"/>
  <c r="BC22" i="11"/>
  <c r="BJ22" i="11"/>
  <c r="BQ22" i="11"/>
  <c r="BX22" i="11"/>
  <c r="CE22" i="11"/>
  <c r="CL22" i="11"/>
  <c r="CS22" i="11"/>
  <c r="CZ22" i="11"/>
  <c r="DG22" i="11"/>
  <c r="DN22" i="11"/>
  <c r="DU22" i="11"/>
  <c r="EB22" i="11"/>
  <c r="EI22" i="11"/>
  <c r="F35" i="11"/>
  <c r="M35" i="11"/>
  <c r="T35" i="11"/>
  <c r="AA35" i="11"/>
  <c r="AH35" i="11"/>
  <c r="AO35" i="11"/>
  <c r="AV35" i="11"/>
  <c r="BC35" i="11"/>
  <c r="BJ35" i="11"/>
  <c r="BQ35" i="11"/>
  <c r="BX35" i="11"/>
  <c r="CE35" i="11"/>
  <c r="CL35" i="11"/>
  <c r="CS35" i="11"/>
  <c r="CZ35" i="11"/>
  <c r="DG35" i="11"/>
  <c r="DN35" i="11"/>
  <c r="DU35" i="11"/>
  <c r="EB35" i="11"/>
  <c r="EI35" i="11"/>
  <c r="F37" i="11"/>
  <c r="M37" i="11"/>
  <c r="F42" i="11" s="1"/>
  <c r="E43" i="11" s="1"/>
  <c r="L43" i="11" s="1"/>
  <c r="HI86" i="11" s="1"/>
  <c r="T37" i="11"/>
  <c r="AA37" i="11"/>
  <c r="AH37" i="11"/>
  <c r="AO37" i="11"/>
  <c r="AH42" i="11" s="1"/>
  <c r="AG43" i="11" s="1"/>
  <c r="AN43" i="11" s="1"/>
  <c r="HI87" i="11" s="1"/>
  <c r="AV37" i="11"/>
  <c r="BC37" i="11"/>
  <c r="BJ37" i="11"/>
  <c r="BQ37" i="11"/>
  <c r="BJ42" i="11" s="1"/>
  <c r="BI43" i="11" s="1"/>
  <c r="BP43" i="11" s="1"/>
  <c r="HI88" i="11" s="1"/>
  <c r="BX37" i="11"/>
  <c r="CE37" i="11"/>
  <c r="CL37" i="11"/>
  <c r="CS37" i="11"/>
  <c r="CL42" i="11" s="1"/>
  <c r="CK43" i="11" s="1"/>
  <c r="CR43" i="11" s="1"/>
  <c r="HI89" i="11" s="1"/>
  <c r="CZ37" i="11"/>
  <c r="DG37" i="11"/>
  <c r="DN37" i="11"/>
  <c r="DU37" i="11"/>
  <c r="DN42" i="11" s="1"/>
  <c r="DM43" i="11" s="1"/>
  <c r="DT43" i="11" s="1"/>
  <c r="HI90" i="11" s="1"/>
  <c r="EB37" i="11"/>
  <c r="EI37" i="11"/>
  <c r="T42" i="11"/>
  <c r="S43" i="11" s="1"/>
  <c r="Z43" i="11" s="1"/>
  <c r="HQ86" i="11" s="1"/>
  <c r="AV42" i="11"/>
  <c r="AU43" i="11" s="1"/>
  <c r="BB43" i="11" s="1"/>
  <c r="HQ87" i="11" s="1"/>
  <c r="BX42" i="11"/>
  <c r="BW43" i="11" s="1"/>
  <c r="CD43" i="11" s="1"/>
  <c r="HQ88" i="11" s="1"/>
  <c r="CZ42" i="11"/>
  <c r="CY43" i="11" s="1"/>
  <c r="DF43" i="11" s="1"/>
  <c r="HQ89" i="11" s="1"/>
  <c r="EB42" i="11"/>
  <c r="EA43" i="11" s="1"/>
  <c r="EH43" i="11" s="1"/>
  <c r="HQ90" i="11" s="1"/>
  <c r="HB86" i="11"/>
  <c r="HC86" i="11"/>
  <c r="HD86" i="11"/>
  <c r="HJ86" i="11"/>
  <c r="HK86" i="11"/>
  <c r="HL86" i="11"/>
  <c r="HB87" i="11"/>
  <c r="HC87" i="11"/>
  <c r="HD87" i="11"/>
  <c r="HJ87" i="11"/>
  <c r="HK87" i="11"/>
  <c r="HL87" i="11"/>
  <c r="HB88" i="11"/>
  <c r="HC88" i="11"/>
  <c r="HD88" i="11"/>
  <c r="HJ88" i="11"/>
  <c r="HK88" i="11"/>
  <c r="HL88" i="11"/>
  <c r="HB89" i="11"/>
  <c r="HC89" i="11"/>
  <c r="HD89" i="11"/>
  <c r="HJ89" i="11"/>
  <c r="HK89" i="11"/>
  <c r="HL89" i="11"/>
  <c r="HB90" i="11"/>
  <c r="HC90" i="11"/>
  <c r="HD90" i="11"/>
  <c r="HJ90" i="11"/>
  <c r="HK90" i="11"/>
  <c r="HL90" i="11"/>
  <c r="HR92" i="8" l="1"/>
  <c r="HR88" i="8"/>
  <c r="HR91" i="8"/>
  <c r="HR87" i="8"/>
</calcChain>
</file>

<file path=xl/sharedStrings.xml><?xml version="1.0" encoding="utf-8"?>
<sst xmlns="http://schemas.openxmlformats.org/spreadsheetml/2006/main" count="2828" uniqueCount="440">
  <si>
    <t>Annual Payment = ($35/ac + $5/ac) x 3 ac</t>
  </si>
  <si>
    <t>Total Annual Payments = $120 x 10 yrs</t>
  </si>
  <si>
    <t>Establishment Cost Share = ($133/ac x 3 ac) x 50%</t>
  </si>
  <si>
    <t>Buffer Strip: 3.0 ac x $133/ac</t>
  </si>
  <si>
    <t>Field Borders: 2.0 ac x $133/ac</t>
  </si>
  <si>
    <t>Establishment Cost Share = ($580/ac x 1.25 ac) x 50%</t>
  </si>
  <si>
    <t>Establishment Cost Share = ($100/ac x 1.5 ac) x 50%</t>
  </si>
  <si>
    <t>1.5 ac x $100/ac</t>
  </si>
  <si>
    <t>Establishment Cost Share = ($100/ac x 3.75 ac) x 50%</t>
  </si>
  <si>
    <t>3.75 ac x $100/ac</t>
  </si>
  <si>
    <t>3.75 ac x $419/ac</t>
  </si>
  <si>
    <t>1.5 ac x $419/ac</t>
  </si>
  <si>
    <t>Establishment Cost Share = ($419/ac x 1.5 ac) x 50%</t>
  </si>
  <si>
    <t>Establishment Cost Share = ($419/ac x 3.75 ac) x 50%</t>
  </si>
  <si>
    <t>Marginal Pastureland, Riparian Buffer, 1.5 acres</t>
  </si>
  <si>
    <t>Marginal Pastureland, Riparian Buffer, 3.75 acres</t>
  </si>
  <si>
    <t>Practice Incentive Payment = ($419/ac x 1.5 ac) x 40%</t>
  </si>
  <si>
    <t>1.5 ac x $10/ac x 10 yrs</t>
  </si>
  <si>
    <t>Hay: 1 ton/ac x $40/ton x 1.5 ac x 10 yrs</t>
  </si>
  <si>
    <t>Grazing: 1 AUM/ac x $18/AUM x 1.5 ac x 10 yrs</t>
  </si>
  <si>
    <t>Hay Production: 1 ton/ac x $33/ton x 1.5 ac x 10 yrs</t>
  </si>
  <si>
    <r>
      <t xml:space="preserve">The sheet </t>
    </r>
    <r>
      <rPr>
        <b/>
        <i/>
        <sz val="10"/>
        <rFont val="Times New Roman"/>
        <family val="1"/>
      </rPr>
      <t>Walker</t>
    </r>
    <r>
      <rPr>
        <sz val="10"/>
        <rFont val="Times New Roman"/>
        <family val="1"/>
      </rPr>
      <t xml:space="preserve"> contains partial budgets that compare installing a riparian forest buffer in cropland</t>
    </r>
  </si>
  <si>
    <r>
      <t>Marginal Pastureland</t>
    </r>
    <r>
      <rPr>
        <sz val="10"/>
        <rFont val="Times New Roman"/>
        <family val="1"/>
      </rPr>
      <t>: Use applicable Marginal Pastureland Rental Rate (MPRR) for the county (seasonal or</t>
    </r>
  </si>
  <si>
    <t>Additional Costs</t>
  </si>
  <si>
    <t>Using the Partial Budget to Evaluate Buffers</t>
  </si>
  <si>
    <t>Economics and the Conservation Buffer Initiative</t>
  </si>
  <si>
    <t>A partial budget isolates the increases and decreases in revenues and costs that are directly attributable to the proposed</t>
  </si>
  <si>
    <t>Click Here</t>
  </si>
  <si>
    <t>Reduced Revenue</t>
  </si>
  <si>
    <t>Additional Revenue</t>
  </si>
  <si>
    <t>Reduced Costs</t>
  </si>
  <si>
    <t>Total Reduced Costs</t>
  </si>
  <si>
    <t>County:</t>
  </si>
  <si>
    <t>Bastrop</t>
  </si>
  <si>
    <t>Total Additional Costs</t>
  </si>
  <si>
    <t>Positive Effects</t>
  </si>
  <si>
    <t>Value</t>
  </si>
  <si>
    <t>Negative Effects</t>
  </si>
  <si>
    <t>Proposed Change:</t>
  </si>
  <si>
    <t>Total Additional Revenue</t>
  </si>
  <si>
    <t>Establish Filter Strip:</t>
  </si>
  <si>
    <t>Maintenance Cost:</t>
  </si>
  <si>
    <t>CRP Rental Rate:</t>
  </si>
  <si>
    <t>Total Reduced Revenue</t>
  </si>
  <si>
    <t>Total Additional Revenue &amp; Reduced Costs</t>
  </si>
  <si>
    <t>Total Additional Costs &amp; Reduced Revenue</t>
  </si>
  <si>
    <t>Harvest Hay:</t>
  </si>
  <si>
    <t>Acreage of Affected Field:</t>
  </si>
  <si>
    <t>Buffer Acreage:</t>
  </si>
  <si>
    <t>Production Expenses:</t>
  </si>
  <si>
    <t>Loss of Yield:</t>
  </si>
  <si>
    <t>Average Annual Reduced Revenue:</t>
  </si>
  <si>
    <t>Average Annual Reduced Costs:</t>
  </si>
  <si>
    <t>Hay Costs:</t>
  </si>
  <si>
    <r>
      <t>Partial budgeting</t>
    </r>
    <r>
      <rPr>
        <sz val="11"/>
        <rFont val="Times New Roman"/>
        <family val="1"/>
      </rPr>
      <t xml:space="preserve"> is a tool that provides a framework for evaluating a proposed change in farm operations.</t>
    </r>
  </si>
  <si>
    <r>
      <t xml:space="preserve">The key to using a partial budget is to only estimate the </t>
    </r>
    <r>
      <rPr>
        <b/>
        <i/>
        <sz val="11"/>
        <rFont val="Times New Roman"/>
        <family val="1"/>
      </rPr>
      <t>changes</t>
    </r>
    <r>
      <rPr>
        <sz val="11"/>
        <rFont val="Times New Roman"/>
        <family val="1"/>
      </rPr>
      <t xml:space="preserve"> that would be expected.</t>
    </r>
  </si>
  <si>
    <t>Karnes</t>
  </si>
  <si>
    <t>None</t>
  </si>
  <si>
    <t>Establish Contour Buffer Strip and Field Borders:</t>
  </si>
  <si>
    <t>to continue.</t>
  </si>
  <si>
    <t>Establish Parallel Terraces and Waterway:</t>
  </si>
  <si>
    <t>Graze-out oats, dryland. Establish contour buffer strips (3.0 acres wilman lovegrass) and field borders (2.0 acres, wilman lovegrass) in lieu of parallel terraces and waterway. No cost share was chosen so that landowner would not have to fence buffer area.</t>
  </si>
  <si>
    <t>Graze-out oats, dryland. Establish parallel terraces (1.25 mile) and waterway (1.25 acre) in lieu of contour buffer strips and field border. No cost share was chosen so that landowner would not have to fence waterway.</t>
  </si>
  <si>
    <t>Bastrop County:</t>
  </si>
  <si>
    <t>Karnes County:</t>
  </si>
  <si>
    <t>a cropland field in lieu of parallel terraces and waterways. The following crops were considered:</t>
  </si>
  <si>
    <t>Jack</t>
  </si>
  <si>
    <t>Hay Production:</t>
  </si>
  <si>
    <t>Jack County:</t>
  </si>
  <si>
    <t>To go to a summary page:</t>
  </si>
  <si>
    <t>Conservation Buffer Initiative</t>
  </si>
  <si>
    <t>Budget Name:</t>
  </si>
  <si>
    <t>Field Acres</t>
  </si>
  <si>
    <t>Net Profit per Field Acre</t>
  </si>
  <si>
    <t>To return to the first budget:</t>
  </si>
  <si>
    <t>Graze-out Oats, Lovegrass Strip w/o Cost Share</t>
  </si>
  <si>
    <t>Graze-out Oats, Terraces, WW, w/o Cost Share</t>
  </si>
  <si>
    <t xml:space="preserve">     Budget Name</t>
  </si>
  <si>
    <t>3-yr Rot., Bermuda Filter Strip, Cut Hay</t>
  </si>
  <si>
    <t>3-yr Rot., Native Grass Filter Strip, Cut Hay</t>
  </si>
  <si>
    <t>3-yr Rot., Bermuda Filter Strip, CRP</t>
  </si>
  <si>
    <t>3-yr Rot., Native Grass Filter Strip, CRP</t>
  </si>
  <si>
    <t>2-yr Rot., Bermuda Filter Strip, CRP</t>
  </si>
  <si>
    <t>Sunflowers, Terraces, WW, CRP</t>
  </si>
  <si>
    <t>Sunflowers, Lovegrass Strip, CRP</t>
  </si>
  <si>
    <t>Grain Sorghum, Terraces, WW, CRP</t>
  </si>
  <si>
    <t>Grain Sorghum, Lovegrass Strip, CRP</t>
  </si>
  <si>
    <t>Corn, Terraces, WW, CRP</t>
  </si>
  <si>
    <t>Corn, Lovegrass Strip, CRP</t>
  </si>
  <si>
    <t>Wheat, Terraces, WW, CRP</t>
  </si>
  <si>
    <t>Wheat, Lovegrass Strip, CRP</t>
  </si>
  <si>
    <t>Cotton, Terraces, WW, CRP</t>
  </si>
  <si>
    <t>Cotton, Lovegrass Strip, CRP</t>
  </si>
  <si>
    <t>Peanuts Harvest: 5.0 ac x $50/ac = $250</t>
  </si>
  <si>
    <t>Peanuts Harvest: 1.25 ac x $50/ac = $62.50</t>
  </si>
  <si>
    <t>Cotton, Bermuda Filter Strip, Cut Hay</t>
  </si>
  <si>
    <t>Cotton, Bermuda Filter Strip, CRP</t>
  </si>
  <si>
    <t>Grain Sorghum, Bermuda Filter Strip, Cut Hay</t>
  </si>
  <si>
    <t>Grain Sorghum, Bermuda Filter Strip, CRP</t>
  </si>
  <si>
    <t>Wheat, Bermuda Filter Strip, Cut Hay</t>
  </si>
  <si>
    <t>Wheat, Bermuda Filter Strip, CRP</t>
  </si>
  <si>
    <t>2-yr Rot., Bermuda Filter Strip, Cut Hay</t>
  </si>
  <si>
    <t>Terraces ($220/yr); Waterway ($40/yr)</t>
  </si>
  <si>
    <t>Comparison Summary of Partial Budgets - Average Annual Analysis</t>
  </si>
  <si>
    <t>Strips less Terraces, WW</t>
  </si>
  <si>
    <t>Peanuts, Lovegrass Strip, CRP</t>
  </si>
  <si>
    <t>Peanuts, Terraces, WW, CRP</t>
  </si>
  <si>
    <t>2-yr Rot., Native Grass Filter Strip, Cut Hay</t>
  </si>
  <si>
    <t>2-yr Rot., Native Grass Filter Strip, CRP</t>
  </si>
  <si>
    <t>Cotton, Native Grass Filter Strip, Cut Hay</t>
  </si>
  <si>
    <t>Cotton, Native Grass Filter Strip, CRP</t>
  </si>
  <si>
    <t>Corn, Bermuda Filter Strip, Cut Hay</t>
  </si>
  <si>
    <t>Corn, Bermuda Filter Strip, CRP</t>
  </si>
  <si>
    <t>Corn, Native Grass Filter Strip, Cut Hay</t>
  </si>
  <si>
    <t>Corn, Native Grass Filter Strip, CRP</t>
  </si>
  <si>
    <t>change. The net impact of those factors can be summed to determine the change in profit, including non-monetary effects.</t>
  </si>
  <si>
    <r>
      <t>Positive Effects:</t>
    </r>
    <r>
      <rPr>
        <b/>
        <i/>
        <sz val="11"/>
        <rFont val="Times New Roman"/>
        <family val="1"/>
      </rPr>
      <t xml:space="preserve"> Additional Revenue</t>
    </r>
    <r>
      <rPr>
        <sz val="11"/>
        <rFont val="Times New Roman"/>
        <family val="1"/>
      </rPr>
      <t xml:space="preserve"> reflects extra revenue gained as the result of applying the investment.</t>
    </r>
  </si>
  <si>
    <t>A partial budget consists of Positive Effects and Negative Effects. Each of these has two parts.</t>
  </si>
  <si>
    <r>
      <t xml:space="preserve">                           Reduced Costs</t>
    </r>
    <r>
      <rPr>
        <sz val="11"/>
        <rFont val="Times New Roman"/>
        <family val="1"/>
      </rPr>
      <t xml:space="preserve"> reflect a cost savings realized as the result of applying the investment.</t>
    </r>
  </si>
  <si>
    <r>
      <t xml:space="preserve">                             Reduced Revenue</t>
    </r>
    <r>
      <rPr>
        <sz val="11"/>
        <rFont val="Times New Roman"/>
        <family val="1"/>
      </rPr>
      <t xml:space="preserve"> reflects a loss of revenue due to implementing the investment.</t>
    </r>
  </si>
  <si>
    <t>to return to the top of the page.</t>
  </si>
  <si>
    <t>Non-monetary Negative Effects:</t>
  </si>
  <si>
    <t>Non-monetary Positive Effects:</t>
  </si>
  <si>
    <t>Changed configuration of field.</t>
  </si>
  <si>
    <t>Improve water quality.</t>
  </si>
  <si>
    <t>2 ac x $8/ac = $16/yr x 10 yrs</t>
  </si>
  <si>
    <t>without cost-share assistance. The analysis is for a 10-year period.</t>
  </si>
  <si>
    <t>Cotton Harvest: 2 ac x $50/ac = $100/yr x 4 yrs</t>
  </si>
  <si>
    <t>Corn Harvest: 2 ac x $22/ac = $44/yr x 3 yrs</t>
  </si>
  <si>
    <t>Grain Sorghum: 2 ac x $90/ac = $180/yr x 3 yrs</t>
  </si>
  <si>
    <t>CRP Payments:</t>
  </si>
  <si>
    <t>2 ac x $15/ac x 10 yrs</t>
  </si>
  <si>
    <t>Signing Incentive Payment = 2 ac x 10 yrs x $10/ac</t>
  </si>
  <si>
    <t>Partial Budgeting Worksheet - 10 Year Analysis</t>
  </si>
  <si>
    <t>Comparison Summary of Partial Budgets - 10 Year Analysis</t>
  </si>
  <si>
    <t>2 ac x $50/ac x 10 yrs</t>
  </si>
  <si>
    <t>Cotton Harvest: 2 ac x $50/ac =$100/yr x 5 yrs</t>
  </si>
  <si>
    <t>Grain Sorghum: 2 ac x $60/ac =$120/yr x 5 yrs</t>
  </si>
  <si>
    <t>Grain Sorghum Harvest: 2 ac x $24/ac =$48/yr x 5 yrs</t>
  </si>
  <si>
    <t>Excessive runoff from cropland field into creek. Field has a history of a 2-year rotation of cotton and grain sorghum. Install a filter strip (CP21, coastal bermudagrass) without cost-share assistance. Harvest hay from strip, 2.5 round bales/acre/year.</t>
  </si>
  <si>
    <t>Excessive runoff from cropland field into creek. Field has a history of a 2-year rotation of cotton and grain sorghum. Install a filter strip (CP21, coastal bermudagrass) under the continuous CRP.</t>
  </si>
  <si>
    <t>Weighted SRR = $30/ac</t>
  </si>
  <si>
    <t>Practice Incentive Payment = ($110/ac x 2 ac) x 40%</t>
  </si>
  <si>
    <t>Max Pay = (($30/ac + (20% x $30) + $5/ac) x 2 ac) x 10 yrs</t>
  </si>
  <si>
    <t>Excessive runoff from cropland field into creek. Field has a history of a 3-year rotation of cotton, grain sorghum, and wheat. Install a filter strip (CP21, coastal bermudagrass) without cost-share assistance. Harvest hay from strip, 2.5 round bales/acre/year.</t>
  </si>
  <si>
    <t>Cotton Harvest: 2 ac x $50/ac =$100/yr x 4 yrs</t>
  </si>
  <si>
    <t>Grain Sorghum: 2 ac x $60/ac =$120/yr x 3 yrs</t>
  </si>
  <si>
    <t>Grain Sorghum Harvest: 2 ac x $24/ac =$48/yr x 3 yrs</t>
  </si>
  <si>
    <t>Wheat Harvest: 2 ac x $15/ac=$30/yr x 3 yrs</t>
  </si>
  <si>
    <t>Excessive runoff from cropland field into creek. Field has a history of a 3-year rotation of cotton, grain sorghum, and wheat. Install a filter strip (CP21, coastal bermudagrass) under the continuous CRP.</t>
  </si>
  <si>
    <t>Cotton: 2 ac x 375 lb/ac x $0.55/lb = $412.50/yr x 5 yrs</t>
  </si>
  <si>
    <t>Cttnsd: 2 ac x 0.25 ton/ac x $100/ton = $50/yr x 5 yrs</t>
  </si>
  <si>
    <t>Grn Srghm: 2 ac x 25 cwt/ac x $3.75/cwt = $187.50/yr x 5 yrs</t>
  </si>
  <si>
    <t>2 ac x $110/ac</t>
  </si>
  <si>
    <t>Cotton: 2 ac x 375 lb/ac x $0.55/lb = $412.50/yr x 4 yrs</t>
  </si>
  <si>
    <t>Cttnsd: 2 ac x 0.25 ton/ac x $100/ton = $50/yr x 4 yrs</t>
  </si>
  <si>
    <t>Grn Srghm: 2 ac x 25 cwt/ac x $3.75/cwt = $187.50/yr x 3 yrs</t>
  </si>
  <si>
    <t>Wheat Harvest: 2.0 ac x $15/ac x 10 yrs</t>
  </si>
  <si>
    <t>Wheat: 2.0 ac x 25 bu/ac x $2.75/bu = 137.50/yr x 10 yrs</t>
  </si>
  <si>
    <t>Excessive runoff from cropland field into creek. Field has a history of continuous dryland wheat. Install a filter strip (CP21, coastal bermudagrass) without cost-share assistance. Harvest hay from strip, 2.5 round bales/acre/year.</t>
  </si>
  <si>
    <t>Excessive runoff from cropland field into creek. Field has a history of continuous dryland wheat. Install a filter strip (CP21, coastal bermudagrass) under the continuous CRP.</t>
  </si>
  <si>
    <t>Grain Sorghum: 2 ac x $60/ac = $120/yr x 10 yrs</t>
  </si>
  <si>
    <t>Grain Sorghum Harvest: 2 ac x $24/ac = $48/yr x 10 yrs</t>
  </si>
  <si>
    <t>Cotton Harvest: 2 ac x $50/ac =$100/yr x 10 yrs</t>
  </si>
  <si>
    <t>Cotton: 2 ac x 375 lb/ac x $0.55/lb = $412.50/yr x 10 yrs</t>
  </si>
  <si>
    <t>Wheat: 2 ac x 25 bu/ac x $2.75/bu = $137.50/yr x 3 yrs</t>
  </si>
  <si>
    <t>Excessive runoff from cropland field into creek. Field has a history of continuous dryland cotton. Install a filter strip (CP21, coastal bermudagrass) without cost-share assistance. Harvest hay from strip, 2.5 round bales/acre/year.</t>
  </si>
  <si>
    <t>Excessive runoff from cropland field into creek. Field has a history of continuous dryland cotton. Install a filter strip (CP21, coastal bermudagrass) under the continuous CRP.</t>
  </si>
  <si>
    <t>Excessive runoff from cropland field into creek. Field has a history of continuous dryland grain sorghum. Install a filter strip (CP21, coastal bermudagrass) without cost-share assistance. Harvest hay from strip, 2.5 round bales/acre/year.</t>
  </si>
  <si>
    <t>Excessive runoff from cropland field into creek. Field has a history of continuous dryland grain sorghum. Install a filter strip (CP21, coastal bermudagrass) under the continuous CRP.</t>
  </si>
  <si>
    <t>Change in Profit Over the 10 Year Period:</t>
  </si>
  <si>
    <t>Change in Profit per Year:</t>
  </si>
  <si>
    <t>Change in Profit per Year per Field Acre:</t>
  </si>
  <si>
    <t>Net Profit per Year per Field Acre</t>
  </si>
  <si>
    <t>Corn</t>
  </si>
  <si>
    <t>Cotton</t>
  </si>
  <si>
    <t>Cottonseed</t>
  </si>
  <si>
    <t>Grain Sorghum</t>
  </si>
  <si>
    <t>Hay, Other</t>
  </si>
  <si>
    <t>Peanuts</t>
  </si>
  <si>
    <t>Wheat</t>
  </si>
  <si>
    <t>Year</t>
  </si>
  <si>
    <t>10 yr avg</t>
  </si>
  <si>
    <t>Used</t>
  </si>
  <si>
    <t>8 yr avg *</t>
  </si>
  <si>
    <t>* - excluded high and low</t>
  </si>
  <si>
    <t>NA</t>
  </si>
  <si>
    <t>bu</t>
  </si>
  <si>
    <t>lb</t>
  </si>
  <si>
    <t>tn</t>
  </si>
  <si>
    <t>cwt</t>
  </si>
  <si>
    <t>Hay =$60/tn; or $36/bale (1,200 lb bale)</t>
  </si>
  <si>
    <t>2.5 bales x $36/bale x 2 acres x 10 yrs</t>
  </si>
  <si>
    <t>Cotton: 2 ac x $125/ac =$250/yr x 5 yrs</t>
  </si>
  <si>
    <t>Cotton: 2 ac x $125/ac =$250/yr x 4 yrs</t>
  </si>
  <si>
    <t>Wheat: 2 ac x $50/ac=$100/yr x 3 yrs</t>
  </si>
  <si>
    <t>Cotton: 2 ac x $125/ac =$250/yr x 10 yrs</t>
  </si>
  <si>
    <t>Ctnsd: 2 ac x 0.25 ton/ac x $100/ton = $50/yr x 10 yrs</t>
  </si>
  <si>
    <t>Grn Srghm: 2 ac x 25 cwt/ac x $3.75/cwt = $187.50/yr x 10 yrs</t>
  </si>
  <si>
    <t>Wheat: 2.0 ac x $50/ac x 10 yrs</t>
  </si>
  <si>
    <t>graze-out oats, cotton, wheat, corn, grain sorghum, sunflowers, and peanuts. The analysis is for a 10-year period.</t>
  </si>
  <si>
    <t>5 ac x $10/ac x 10 yrs</t>
  </si>
  <si>
    <t>Oats Grazing: 5 ac x 2.6 AUM/ac x $24/AUM x 10 yrs</t>
  </si>
  <si>
    <t>Oats: 5 ac x $50/ac x 10 yrs</t>
  </si>
  <si>
    <t>Improve water quality; provide bedding place for livestock.</t>
  </si>
  <si>
    <t>Terrace: 1.25 mi x 5,280 ft/mi x $0.40/ft</t>
  </si>
  <si>
    <t>Waterway: 1.25 ac x $580/ac</t>
  </si>
  <si>
    <t>Practice Incentive Payment = ($133/ac x 3 ac) x 40%</t>
  </si>
  <si>
    <t>Cotton, dryland. Establish contour buffer strips (CP15A, 3.0 acres, wilman lovegrass) and field borders (2.0 acres, wilman lovegrass) in lieu of parallel terraces and waterway. Utilize the continuous CRP.</t>
  </si>
  <si>
    <t>5.0 ac x $10/ac x 10 yrs</t>
  </si>
  <si>
    <t>CP15A does not qualify for Signing Incentive Payment</t>
  </si>
  <si>
    <t>Cotton: 5.0 ac x $200/ac x 10 yrs</t>
  </si>
  <si>
    <t>Cotton Harvest: 5.0 ac x $50/ac x 10 yrs</t>
  </si>
  <si>
    <t>Cttnsd: 5.0 ac x 0.33 ton/ac x $100/ton x 10 yrs</t>
  </si>
  <si>
    <t>Cotton, dryland. Establish parallel terraces (1.25 mile) and waterway (CP8A, 1.25 acre) in lieu of contour buffer strips and field border. Utilize the continuous CRP.</t>
  </si>
  <si>
    <t>Signing Incentive Payment = 1.25 ac x 10 yrs x $10/ac</t>
  </si>
  <si>
    <t>Practice Incentive Payment = ($580/ac x 1.25 ac) x 40%</t>
  </si>
  <si>
    <t>Cotton: 1.25 ac x $200/ac x 10 yrs</t>
  </si>
  <si>
    <t>Cotton Harvest: 1.25 ac x $50/ac x 10 yrs</t>
  </si>
  <si>
    <t>Cttnsd: 1.25 ac x 0.33 ton/ac x $100/ton x 10 yrs</t>
  </si>
  <si>
    <t>Wheat, dryland. Establish contour buffer strips (CP15A, 3.0 acres, wilman lovegrass) and field borders (2.0 acres, wilman lovegrass) in lieu of parallel terraces and waterway. Utilize the continuous CRP.</t>
  </si>
  <si>
    <t>Wheat: 5.0 ac x $65/ac x 10 yrs</t>
  </si>
  <si>
    <t>Wheat Harvest: 5.0 ac x $15/ac x 10 yrs</t>
  </si>
  <si>
    <t>Wheat: 5.0 ac x 30 bu/ac x $2.75/bu x 10 yrs</t>
  </si>
  <si>
    <t>Wheat, dryland. Establish parallel terraces (1.25 mile) and waterway (CP8A, 1.25 acre) in lieu of contour buffer strips and field border. Utilize the continuous CRP.</t>
  </si>
  <si>
    <t>Wheat: 1.25 ac x 30 bu/ac x $2.75/bu x 10 yrs</t>
  </si>
  <si>
    <t>Wheat: 1.25 ac x $65/ac x 10 yrs</t>
  </si>
  <si>
    <t>Wheat Harvest: 1.25 ac x $15/ac x 10 yrs</t>
  </si>
  <si>
    <t>Corn, dryland. Establish contour buffer strips (CP15A, 3.0 acres, wilman lovegrass) and field borders (2.0 acres, wilman lovegrass) in lieu of parallel terraces and waterway. Utilize the continuous CRP.</t>
  </si>
  <si>
    <t>Corn: 5.0 ac x $115/ac x 10 yrs</t>
  </si>
  <si>
    <t>Corn Harvest: 5.0 ac x $22/ac x 10 yrs</t>
  </si>
  <si>
    <t>Corn: 5.0 ac x 80 bu/ac x $2.25/bu x 10 yrs</t>
  </si>
  <si>
    <t>Corn, dryland. Establish parallel terraces (1.25 mile) and waterway (CP8A, 1.25 acre) in lieu of contour buffer strips and field border. Utilize the continuous CRP.</t>
  </si>
  <si>
    <t>Corn: 1.25 ac x 80 bu/ac x $2.25/bu x 10 yrs</t>
  </si>
  <si>
    <t>Corn: 1.25 ac x $115/ac x 10 yrs</t>
  </si>
  <si>
    <t>Corn Harvest:1.25 ac x $22/ac x 10 yrs</t>
  </si>
  <si>
    <t>Grain Sorghum, dryland. Establish contour buffer strips (CP15A, 3.0 acres, wilman lovegrass) and field borders (2.0 acres, wilman lovegrass) in lieu of parallel terraces and waterway. Utilize the continuous CRP.</t>
  </si>
  <si>
    <t>Grain Sorghum: 5.0 ac x 40 cwt/ac x $3.75/cwt x 10 yrs</t>
  </si>
  <si>
    <t>Grain Sorghum: 5.0 ac x $100/ac x 10 yrs</t>
  </si>
  <si>
    <t>Grain Sorghum Harvest: 5.0 ac x $20/ac x 10 yrs</t>
  </si>
  <si>
    <t>Grain Sorghum, dryland. Establish parallel terraces (1.25 mile) and waterway (CP8A, 1.25 acre) in lieu of contour buffer strips and field border. Utilize the continuous CRP.</t>
  </si>
  <si>
    <t>Grain Sorghum: 1.25 ac x $100/ac x 10 yrs</t>
  </si>
  <si>
    <t>Grain Sorghum Harvest: 1.25 ac x $20/ac x 10 yrs</t>
  </si>
  <si>
    <t>Grain Sorghum: 1.25 ac x 40 cwt/ac x $3.75/cwt x 10 yrs</t>
  </si>
  <si>
    <t>Sunflowers, dryland. Establish contour buffer strips (CP15A, 3.0 acres, wilman lovegrass) and field borders (2.0 acres, wilman lovegrass) in lieu of parallel terraces and waterway. Utilize the continuous CRP.</t>
  </si>
  <si>
    <t>Sunflowers: 5.0 ac x $100/ac x 10 yrs</t>
  </si>
  <si>
    <t>Sunflowers Harvest: 5.0 ac x $25/ac x 10 yrs</t>
  </si>
  <si>
    <t>Sunflowers: 5.0 ac x 1,000 lb/ac x $0.13/lb x 10 yrs</t>
  </si>
  <si>
    <t>Sunflowers, dryland. Establish parallel terraces (1.25 mile) and waterway (CP8A, 1.25 acre) in lieu of contour buffer strips and field border. Utilize the continuous CRP.</t>
  </si>
  <si>
    <t>Sunflowers: 1.25 ac x $100/ac x 10 yrs</t>
  </si>
  <si>
    <t>Sunflowers Harvest: 1.25 ac x $25/ac x 10 yrs</t>
  </si>
  <si>
    <t>Sunflowers: 1.25 ac x 1,000 lb/ac x $0.13/lb x 10 yrs</t>
  </si>
  <si>
    <t>Peanuts, dryland. Establish contour buffer strips (CP15A, 3.0 acres, wilman lovegrass) and field borders (2.0 acres, wilman lovegrass) in lieu of parallel terraces and waterway. Utilize the continuous CRP.</t>
  </si>
  <si>
    <t>Peanuts: 5.0 ac x $300/ac = $1,500</t>
  </si>
  <si>
    <t>($1,500 + $250)/2 years x 10 yrs</t>
  </si>
  <si>
    <t>Peanuts, dryland. Establish parallel terraces (1.25 mile) and waterway (CP8A, 1.25 acre) in lieu of contour buffer strips and field border. Utilize the continuous CRP.</t>
  </si>
  <si>
    <t>Peanuts:1.25 ac x $300/ac = $375</t>
  </si>
  <si>
    <t>($375 + $62.50)/2 years x 10 yrs</t>
  </si>
  <si>
    <t>Excessive runoff from cropland field into creek. Field has a history of a 3-year rotation of cotton, corn, and grain sorghum. Runoff contains sediment, pesticides, and fertilizer. Install a filter strip (CP21, coastal bermudagrass) under the continuous CRP.</t>
  </si>
  <si>
    <t>Excessive runoff from cropland field into creek. Field has a history of a 2-year rotation of corn and cotton. Runoff contains sediment, pesticides, and fertilizer. Install a filter strip (CP21, coastal bermudagrass) under the continuous CRP.</t>
  </si>
  <si>
    <t>Excessive runoff from cropland field into creek. Field has a history of a 2-year rotation of corn and cotton. Runoff contains sediment, pesticides, and fertilizer. Install a filter strip (CP21, native grasses) under the continuous CRP.</t>
  </si>
  <si>
    <t>Excessive runoff from cropland field into creek. Field has a history of continuous dryland cotton. Runoff contains sediment, pesticides, and fertilizer. Install a filter strip (CP21, coastal bermudagrass) under the continuous CRP.</t>
  </si>
  <si>
    <t>Excessive runoff from cropland field into creek. Field has a history of continuous dryland cotton. Runoff contains sediment, pesticides, and fertilizer. Install a filter strip (CP21, native grasses) under the continuous CRP.</t>
  </si>
  <si>
    <t>Excessive runoff from cropland field into creek. Field has a history of continuous dryland corn. Runoff contains sediment, pesticides, and fertilizer. Install a filter strip (CP21, coastal bermudagrass) under the continuous CRP.</t>
  </si>
  <si>
    <t>Excessive runoff from cropland field into creek. Field has a history of continuous dryland corn. Runoff contains sediment, pesticides, and fertilizer. Install a filter strip (CP21, native grasses) under the continuous CRP.</t>
  </si>
  <si>
    <t>Cotton: 2 ac x $140/ac = $280/yr x 4 yrs</t>
  </si>
  <si>
    <t>Corn: 2 ac x $110/ac = $220/yr x 3 yrs</t>
  </si>
  <si>
    <t>Corn: 2 ac x 75 bu/ac x $2.25/bu = $337.50/yr x 3 yrs</t>
  </si>
  <si>
    <t>Grn Srghm: 2 ac x 30 cwt/ac x $3.75/cwt = $225/yr x 3 yrs</t>
  </si>
  <si>
    <t>Excessive runoff from cropland field into creek. Field has a history of a 3-year rotation of cotton, corn, and grain sorghum. Runoff contains sediment, pesticides, and fertilizer. Install a filter strip (CP21, coastal bermudagrass) without cost-share assistance. Cut hay off of the strip (2 tons/acre).</t>
  </si>
  <si>
    <t>2 ac x 2 tons/ac x $60/ton =$240/yr x 10 yrs</t>
  </si>
  <si>
    <t>2 ac x 2 tons/ac x $33/ton = $132/yr x 10 yrs</t>
  </si>
  <si>
    <t>Grain Sorghum Harvest: 2 ac x $24/ac = $48/yr x 3 yrs</t>
  </si>
  <si>
    <t>Excessive runoff from cropland field into creek. Field has a history of a 3-year rotation of cotton, corn, and grain sorghum. Runoff contains sediment, pesticides, and fertilizer. Install a filter strip (CP21, native grasses) under the continuous CRP.</t>
  </si>
  <si>
    <t>Excessive runoff from cropland field into creek. Field has a history of a 3-year rotation of cotton, corn, and grain sorghum. Runoff contains sediment, pesticides, and fertilizer. Install a filter strip (CP21, native grasses) without cost-share assistance. Cut hay off of the strip (1.5 tons/acre).</t>
  </si>
  <si>
    <t>2 ac x 1.5 tons/ac x $60/ton =$180/yr x 10 yrs</t>
  </si>
  <si>
    <t>2 ac x 1.5 tons/ac x $33/ton = $99/yr x 10 yrs</t>
  </si>
  <si>
    <t>2 ac x $8/ac x 10 yrs</t>
  </si>
  <si>
    <t>Practice Incentive Payment = ($130/ac x 2 ac) x 40%</t>
  </si>
  <si>
    <t>Excessive runoff from cropland field into creek. Field has a history of a 2-year rotation of corn and cotton. Runoff contains sediment, pesticides, and fertilizer. Install a filter strip (CP21, coastal bermudagrass) without cost-share assistance. Cut hay off of the strip (2 tons/acre).</t>
  </si>
  <si>
    <t>Cotton: 2 ac x $140/ac = $280/yr x 5 yrs</t>
  </si>
  <si>
    <t>Cotton Harvest: 2 ac x $50/ac = $100/yr x 5 yrs</t>
  </si>
  <si>
    <t>Corn: 2 ac x $110/ac = $220/yr x 5 yrs</t>
  </si>
  <si>
    <t>Corn Harvest: 2 ac x $22/ac = $44/yr x 5 yrs</t>
  </si>
  <si>
    <t>Corn: 2 ac x 75 bu/ac x $2.25/bu = $337.50/yr x 5 yrs</t>
  </si>
  <si>
    <t>2 ac x $130/ac</t>
  </si>
  <si>
    <t>Excessive runoff from cropland field into creek. Field has a history of a 2-year rotation of corn and cotton. Runoff contains sediment, pesticides, and fertilizer. Install a filter strip (CP21, native grasses) without cost-share assistance. Cut hay off of the strip (1.5 tons/acre).</t>
  </si>
  <si>
    <t>Excessive runoff from cropland field into creek. Field has a history of continuous dryland cotton. Runoff contains sediment, pesticides, and fertilizer. Install a filter strip (CP21, coastal bermudagrass) without cost-share assistance. Cut hay off of the strip (2 tons/acre).</t>
  </si>
  <si>
    <t>Cotton Harvest: 2 ac x $50/ac = $100/yr x 10 yrs</t>
  </si>
  <si>
    <t>Cotton: 2 ac x $140/ac = $280/yr x 10 yrs</t>
  </si>
  <si>
    <t>Excessive runoff from cropland field into creek. Field has a history of continuous dryland cotton. Runoff contains sediment, pesticides, and fertilizer. Install a filter strip (CP21, native grasses) without cost-share assistance. Cut hay off of the strip (1.5 tons/acre).</t>
  </si>
  <si>
    <t>Excessive runoff from cropland field into creek. Field has a history of continuous dryland corn. Runoff contains sediment, pesticides, and fertilizer. Install a filter strip (CP21, coastal bermudagrass) without cost-share assistance. Cut hay off of the strip (2 tons/acre).</t>
  </si>
  <si>
    <t>Corn: 2 ac x $110/ac = $220/yr x 10 yrs</t>
  </si>
  <si>
    <t>Corn Harvest: 2 ac x $22/ac = $44/yr x 10 yrs</t>
  </si>
  <si>
    <t>Corn: 2 ac x 75 bu/ac x $2.25/bu = $337.50/yr x 10 yrs</t>
  </si>
  <si>
    <t>Excessive runoff from cropland field into creek. Field has a history of continuous dryland corn. Runoff contains sediment, pesticides, and fertilizer. Install a filter strip (CP21, native grasses) without cost-share assistance. Cut hay off of the strip (1.5 tons/acre).</t>
  </si>
  <si>
    <t>Weighted SRR = $35/ac</t>
  </si>
  <si>
    <t>Annual Payment = ($35/ac + (20% x $35) + $5/ac) x 2 ac</t>
  </si>
  <si>
    <t>Total Annual Payments = $94/yr x 10 yrs</t>
  </si>
  <si>
    <t>Cotton: 2 ac x 425 lb/ac x $0.55/lb = $467.50/yr x 4 yrs</t>
  </si>
  <si>
    <t>Ctnsd: 2 ac x 0.32 ton/ac x $100/ton = $64/yr x 4 yrs</t>
  </si>
  <si>
    <t>Peanut: 5.0 ac x 1,800 lb/ac x $0.25/lb = $2,250</t>
  </si>
  <si>
    <t>$2,250/2 years x 10 yrs</t>
  </si>
  <si>
    <t>$562.50/2 years x 10 yrs</t>
  </si>
  <si>
    <t>Peanuts: 1.25 ac x 1,800 lb/ac x $0.25/lb = $562.50</t>
  </si>
  <si>
    <t>Cotton: 5.0 ac x 480 lb/ac x $0.55/lb x 10 yrs</t>
  </si>
  <si>
    <t>Cotton: 1.25 ac x 480 lb/ac x $0.55/lb x 10 yrs</t>
  </si>
  <si>
    <t>Annual Payment = (($35/ac + (20% x $35) + $5/ac) x 1.25 ac)</t>
  </si>
  <si>
    <t>Total Annual Payments = $58.75 x 10 yrs</t>
  </si>
  <si>
    <t>Cotton: 2 ac x 425 lb/ac x $0.55/lb = $467.50/yr x 5 yrs</t>
  </si>
  <si>
    <t>Ctnsd: 2 ac x 0.32 ton/ac x $100/ton = $64/yr x 5 yrs</t>
  </si>
  <si>
    <t>Cotton: 2 ac x 425 lb/ac x $0.55/lb = $467.50/yr x 10 yrs</t>
  </si>
  <si>
    <t>Ctnsd: 2 ac x 0.32 ton/ac x $100/ton = $64/yr x 10 yrs</t>
  </si>
  <si>
    <t>Attached are Excel worksheets that contain some partial budgets dealing with buffers. These were prepared using data</t>
  </si>
  <si>
    <t>from NRCS offices and Texas A&amp;M University Crop Budgets. Commodity prices reflect averages during 1990-1999.</t>
  </si>
  <si>
    <t>Improve water quality. Enhance wildlife activity.</t>
  </si>
  <si>
    <t>To go to the introduction page:</t>
  </si>
  <si>
    <t>County</t>
  </si>
  <si>
    <t>To view the previous budget:</t>
  </si>
  <si>
    <t>To view another budget:</t>
  </si>
  <si>
    <t>Your estimates may vary substantially from these budgets. Enter data in yellow cells only. Each budget has the option</t>
  </si>
  <si>
    <t>Walker</t>
  </si>
  <si>
    <t>Excessive runoff from cropland field into creek. Field has a history of continuous corn.  Install a riparian forest buffer (CP22, riparian buffer) under the continuous CRP.</t>
  </si>
  <si>
    <t>Weighted SRR = $36/ac</t>
  </si>
  <si>
    <t>Signing Incentive Payment = 1.5 ac x 10 yrs x $10/ac</t>
  </si>
  <si>
    <t>Practice Incentive Payment = ($100/ac x 1.5 ac) x 40%</t>
  </si>
  <si>
    <t>Establish Riparian Forest Buffer:</t>
  </si>
  <si>
    <t>1.5 ac x $5/ac x 10 yrs</t>
  </si>
  <si>
    <t>Corn: 1.5 ac x $115/ac x 10 yrs</t>
  </si>
  <si>
    <t>Corn Harvest: 1.5 ac x $22/ac x 10 yrs</t>
  </si>
  <si>
    <t>Corn: 1.5 ac x 80 bu/ac x $2.25/bu x 10 yrs</t>
  </si>
  <si>
    <t>Excessive runoff from cropland field into creek. Field has a history of continuous grain sorghum.  Install a riparian forest buffer (CP22, riparian buffer) under the continuous CRP.</t>
  </si>
  <si>
    <t>Excessive runoff from cropland field into creek. Field has a history of continuous cotton.  Install a riparian forest buffer (CP22, riparian buffer) under the continuous CRP.</t>
  </si>
  <si>
    <t>Excessive runoff from cropland field into creek. Field has a history of continuous soybeans.  Install a riparian forest buffer (CP22, riparian buffer) under the continuous CRP.</t>
  </si>
  <si>
    <t>Soybeans</t>
  </si>
  <si>
    <t>Signing Incentive Payment = 3.75 ac x 10 yrs x $10/ac</t>
  </si>
  <si>
    <t>Practice Incentive Payment = ($100/ac x 3.75 ac) x 40%</t>
  </si>
  <si>
    <t>3.75 ac x $5/ac x 10 yrs</t>
  </si>
  <si>
    <t>Corn: 3.75 ac x $115/ac x 10 yrs</t>
  </si>
  <si>
    <t>Corn Harvest: 3.75 ac x $22/ac x 10 yrs</t>
  </si>
  <si>
    <t>Corn: 3.75 ac x 80 bu/ac x $2.25/bu x 10 yrs</t>
  </si>
  <si>
    <t>Grain Sorghum: 3.75 ac x $80/ac x 10 yrs</t>
  </si>
  <si>
    <t>Grain Sorghum Harvest: 3.75 ac x $24/ac x 10 yrs</t>
  </si>
  <si>
    <t>Grain Sorghum: 1.5 ac x $80/ac x 10 yrs</t>
  </si>
  <si>
    <t>Grain Sorghum Harvest: 1.5 ac x $24/ac x 10 yrs</t>
  </si>
  <si>
    <t>Grn Srg: 1.5 ac x 35 cwt/ac x $3.75/cwt x 10 yrs</t>
  </si>
  <si>
    <t>Grn Srg: 3.75 ac x 35 cwt/ac x $3.75/cwt x 10 yrs</t>
  </si>
  <si>
    <t>Cttnsd: 1.5 ac x 0.33 ton/ac x $100/ton x 10 yrs</t>
  </si>
  <si>
    <t>Cotton: 1.5 ac x 480 lb/ac x $0.55/lb x 10 yrs</t>
  </si>
  <si>
    <t>Cotton Harvest: 1.5 ac x $50/ac x 10 yrs</t>
  </si>
  <si>
    <t>Cotton: 1.5 ac x $150/ac x 10 yrs</t>
  </si>
  <si>
    <t>Cotton: 3.75 ac x $150/ac x 10 yrs</t>
  </si>
  <si>
    <t>Cotton Harvest: 3.75 ac x $50/ac x 10 yrs</t>
  </si>
  <si>
    <t>Cotton: 3.75 ac x 480 lb/ac x $0.55/lb x 10 yrs</t>
  </si>
  <si>
    <t>Cttnsd: 3.75 ac x 0.33 ton/ac x $100/ton x 10 yrs</t>
  </si>
  <si>
    <t>Soybeans: 1.5 ac x 25 bu/ac x $5.50/bu x 10 yrs</t>
  </si>
  <si>
    <t>Soybeans: 1.5 ac x $95/ac x 10 yrs</t>
  </si>
  <si>
    <t>Soybeans Harvest: 1.5 ac x $25/ac x 10 yrs</t>
  </si>
  <si>
    <t>Soybeans: 3.75 ac x $95/ac x 10 yrs</t>
  </si>
  <si>
    <t>Soybeans Harvest: 3.75 ac x $25/ac x 10 yrs</t>
  </si>
  <si>
    <t>Soybeans: 3.75 ac x 25 bu/ac x $5.50/bu x 10 yrs</t>
  </si>
  <si>
    <t>Establish Riparian Forest Buffer with fence:</t>
  </si>
  <si>
    <t>Practice Incentive Payment = ($419/ac x 3.75 ac) x 40%</t>
  </si>
  <si>
    <t>3.75 ac x $10/ac x 10 yrs</t>
  </si>
  <si>
    <t>Excessive runoff from pasture into seasonal stream. Field has history of being grazed and hayed. Install a riparian forest buffer (CP22, riparian buffer) under the continuous CRP. Buffer area will be fenced.</t>
  </si>
  <si>
    <t>Weighted MPRR = $28/ac</t>
  </si>
  <si>
    <t>Hay Production: 1 ton/ac x $33/ton x 3.75 ac x 10 yrs</t>
  </si>
  <si>
    <t>Hay: 1 ton/ac x $40/ton x 3.75 ac x 10 yrs</t>
  </si>
  <si>
    <t>Grazing: 1 AUM/ac x $18/AUM x 3.75 ac x 10 yrs</t>
  </si>
  <si>
    <r>
      <t xml:space="preserve">The sheet </t>
    </r>
    <r>
      <rPr>
        <b/>
        <i/>
        <sz val="10"/>
        <rFont val="Times New Roman"/>
        <family val="1"/>
      </rPr>
      <t>Bastrop</t>
    </r>
    <r>
      <rPr>
        <sz val="10"/>
        <rFont val="Times New Roman"/>
        <family val="1"/>
      </rPr>
      <t xml:space="preserve"> contains partial budgets that compare installing a filter strip in a cropland field with and</t>
    </r>
  </si>
  <si>
    <r>
      <t xml:space="preserve">to go to the </t>
    </r>
    <r>
      <rPr>
        <b/>
        <i/>
        <sz val="10"/>
        <rFont val="Times New Roman"/>
        <family val="1"/>
      </rPr>
      <t>Bastrop</t>
    </r>
    <r>
      <rPr>
        <sz val="10"/>
        <rFont val="Times New Roman"/>
        <family val="1"/>
      </rPr>
      <t xml:space="preserve"> sheet.</t>
    </r>
  </si>
  <si>
    <r>
      <t xml:space="preserve">The sheet </t>
    </r>
    <r>
      <rPr>
        <b/>
        <i/>
        <sz val="10"/>
        <rFont val="Times New Roman"/>
        <family val="1"/>
      </rPr>
      <t>Karnes</t>
    </r>
    <r>
      <rPr>
        <sz val="10"/>
        <rFont val="Times New Roman"/>
        <family val="1"/>
      </rPr>
      <t xml:space="preserve"> contains partial budgets that compare installing contour buffer strips and field borders in</t>
    </r>
  </si>
  <si>
    <r>
      <t xml:space="preserve">to go to the </t>
    </r>
    <r>
      <rPr>
        <b/>
        <i/>
        <sz val="10"/>
        <rFont val="Times New Roman"/>
        <family val="1"/>
      </rPr>
      <t>Karnes</t>
    </r>
    <r>
      <rPr>
        <sz val="10"/>
        <rFont val="Times New Roman"/>
        <family val="1"/>
      </rPr>
      <t xml:space="preserve"> sheet.</t>
    </r>
  </si>
  <si>
    <r>
      <t xml:space="preserve">The sheet </t>
    </r>
    <r>
      <rPr>
        <b/>
        <i/>
        <sz val="10"/>
        <rFont val="Times New Roman"/>
        <family val="1"/>
      </rPr>
      <t>Jack</t>
    </r>
    <r>
      <rPr>
        <sz val="10"/>
        <rFont val="Times New Roman"/>
        <family val="1"/>
      </rPr>
      <t xml:space="preserve"> contains partial budgets that compare installing a filter strip in a cropland field with and</t>
    </r>
  </si>
  <si>
    <r>
      <t xml:space="preserve">to go to the </t>
    </r>
    <r>
      <rPr>
        <b/>
        <i/>
        <sz val="10"/>
        <rFont val="Times New Roman"/>
        <family val="1"/>
      </rPr>
      <t>Jack</t>
    </r>
    <r>
      <rPr>
        <sz val="10"/>
        <rFont val="Times New Roman"/>
        <family val="1"/>
      </rPr>
      <t xml:space="preserve"> sheet.</t>
    </r>
  </si>
  <si>
    <t>Walker County</t>
  </si>
  <si>
    <t>and pastureland fields. The analysis is for a 10-year period.</t>
  </si>
  <si>
    <r>
      <t xml:space="preserve">to go to the </t>
    </r>
    <r>
      <rPr>
        <b/>
        <i/>
        <sz val="10"/>
        <rFont val="Times New Roman"/>
        <family val="1"/>
      </rPr>
      <t>Walker</t>
    </r>
    <r>
      <rPr>
        <sz val="10"/>
        <rFont val="Times New Roman"/>
        <family val="1"/>
      </rPr>
      <t xml:space="preserve"> sheet.</t>
    </r>
  </si>
  <si>
    <t>Corn, Riparian Forest Buffer, 1.5 acres</t>
  </si>
  <si>
    <t>Corn, Riparian Forest Buffer, 3.75 acres</t>
  </si>
  <si>
    <t>Grain Sorghum, Riparian Forest Buffer, 1.5 acres</t>
  </si>
  <si>
    <t>Grain Sorghum, Riparian Forest Buffer, 3.75 acres</t>
  </si>
  <si>
    <t>Cotton, Riparian Forest Buffer, 1.5 acres</t>
  </si>
  <si>
    <t>Cotton, Riparian Forest Buffer, 3.75 acres</t>
  </si>
  <si>
    <t>Soybeans, Riparian Forest Buffer, 1.5 acres</t>
  </si>
  <si>
    <t>Soybeans, Riparian Forest Buffer, 3.75 acres</t>
  </si>
  <si>
    <t>to go to some notes regarding the Continuous CRP.</t>
  </si>
  <si>
    <t>Continuous CRP Notes</t>
  </si>
  <si>
    <t>Calculation of Maximum per Acre Annual Payment Rates</t>
  </si>
  <si>
    <t xml:space="preserve">        permanent) plus an incentive of 20% for CP22.</t>
  </si>
  <si>
    <t xml:space="preserve">   Additional Incentive Amount:</t>
  </si>
  <si>
    <r>
      <t>Cropland</t>
    </r>
    <r>
      <rPr>
        <sz val="10"/>
        <rFont val="Times New Roman"/>
        <family val="1"/>
      </rPr>
      <t>: Use Weighted Average Soil Rental Rate (SRR) plus an incentive (10 or 20%).</t>
    </r>
  </si>
  <si>
    <r>
      <t xml:space="preserve">     </t>
    </r>
    <r>
      <rPr>
        <b/>
        <sz val="10"/>
        <rFont val="Times New Roman"/>
        <family val="1"/>
      </rPr>
      <t>*</t>
    </r>
    <r>
      <rPr>
        <sz val="10"/>
        <rFont val="Times New Roman"/>
        <family val="1"/>
      </rPr>
      <t xml:space="preserve"> 20% for CP5A, CP8A, CP21, CP22</t>
    </r>
  </si>
  <si>
    <t>Maximum Annual Payment Rates:</t>
  </si>
  <si>
    <r>
      <t>Cropland</t>
    </r>
    <r>
      <rPr>
        <sz val="10"/>
        <rFont val="Times New Roman"/>
        <family val="1"/>
      </rPr>
      <t xml:space="preserve"> = Weighted Average SRR + Additional 10 or 20% Incentive of Weighted SRR + Maintenance Rate</t>
    </r>
  </si>
  <si>
    <r>
      <t>Marginal Pastureland</t>
    </r>
    <r>
      <rPr>
        <sz val="10"/>
        <rFont val="Times New Roman"/>
        <family val="1"/>
      </rPr>
      <t xml:space="preserve"> = Applicable MPRR + Additional 20% Incentive of Applicable MPRR + Maintenance Rate</t>
    </r>
  </si>
  <si>
    <t>Signing Incentive Payment (SIP)</t>
  </si>
  <si>
    <t>SIP =  Number of eligible acres x number of years x $10.00</t>
  </si>
  <si>
    <t>Practice Incentive Payment (PIP)</t>
  </si>
  <si>
    <t>A one time incentive payment paid after practice is installed (40% of total eligible costs).</t>
  </si>
  <si>
    <t>A one time $10.00/acre/year payment for CP5A, CP8A, CP16A, CP17A, CP21, CP22.</t>
  </si>
  <si>
    <t>PIP = Total eligible cost of the practice x 40%</t>
  </si>
  <si>
    <r>
      <t>Negative Effects:</t>
    </r>
    <r>
      <rPr>
        <b/>
        <i/>
        <sz val="11"/>
        <rFont val="Times New Roman"/>
        <family val="1"/>
      </rPr>
      <t xml:space="preserve"> Additional Costs</t>
    </r>
    <r>
      <rPr>
        <sz val="11"/>
        <rFont val="Times New Roman"/>
        <family val="1"/>
      </rPr>
      <t xml:space="preserve"> reflect extra costs incurred as the result of implementing the investment.</t>
    </r>
  </si>
  <si>
    <t>Improve water quality, enhance/create wildlife habitat, increase plant diversity, improve instream habitat.</t>
  </si>
  <si>
    <t>Increase nuisance animal population, potential increase of insects to adjacent fields.</t>
  </si>
  <si>
    <t xml:space="preserve">     The 10% and 20% incentives are not additive.</t>
  </si>
  <si>
    <r>
      <t>Maintenance Rates</t>
    </r>
    <r>
      <rPr>
        <sz val="10"/>
        <rFont val="Times New Roman"/>
        <family val="1"/>
      </rPr>
      <t>: Established by State FSA Committee with recommendation from State Technical Committee</t>
    </r>
  </si>
  <si>
    <r>
      <t xml:space="preserve">     </t>
    </r>
    <r>
      <rPr>
        <b/>
        <sz val="10"/>
        <rFont val="Times New Roman"/>
        <family val="1"/>
      </rPr>
      <t>*</t>
    </r>
    <r>
      <rPr>
        <sz val="10"/>
        <rFont val="Times New Roman"/>
        <family val="1"/>
      </rPr>
      <t xml:space="preserve"> 10% for acreage within approved public wellhead protection areas. Includes CP1, CP2, CP3, CP3A, CP4B, CP4D, CP10.</t>
    </r>
  </si>
  <si>
    <t>$110/ac x 2 ac</t>
  </si>
  <si>
    <t>Establishment Cost Share = ($110/ac x 2 ac) x 50%</t>
  </si>
  <si>
    <t>Establishment Cost Share = ($130/ac x 2 ac) x 50%</t>
  </si>
  <si>
    <t>$130/ac x 2 ac</t>
  </si>
  <si>
    <t xml:space="preserve">       and concurrence by NRCS.</t>
  </si>
  <si>
    <t xml:space="preserve">   * Not to exceed $5.00 per acre for CP1, CP2, CP3, CP3A, CP4B, CP4D, CP8A, CP9, CP10, CP15A, CP18B,</t>
  </si>
  <si>
    <t xml:space="preserve">      CP18C, CP24, or land currently enrolled or to be re-enrolled.</t>
  </si>
  <si>
    <t xml:space="preserve">   * Not to exceed $7.00 per acre for CP5A, CP16A, CP17A.</t>
  </si>
  <si>
    <t xml:space="preserve">    For CP21:</t>
  </si>
  <si>
    <t xml:space="preserve">      * No fencing, no water planned - NTE $5.00/acre</t>
  </si>
  <si>
    <t xml:space="preserve">      * Fencing, no water planned - NTE $9.00/acre</t>
  </si>
  <si>
    <t xml:space="preserve">      * Fencing and water planned - NTE $10.00/acre</t>
  </si>
  <si>
    <t xml:space="preserve">    For CP22:</t>
  </si>
  <si>
    <t xml:space="preserve">      * No fencing, no water planned - NTE $7.00/acre</t>
  </si>
  <si>
    <t>Max Pay = (($36/ac + (20% x $36) + $7/ac) x 1.5 ac) x 10 yrs</t>
  </si>
  <si>
    <t>Max Pay = (($36/ac + (20% x $36) + $7/ac) x 3.75 ac) x 10 yrs</t>
  </si>
  <si>
    <t>Max Pay = (($28/ac + (20% x $28) + $9/ac) x 1.5 ac) x 10 yrs</t>
  </si>
  <si>
    <t>Max Pay = (($28/ac + (20% x $28) + $9/ac) x 3.75 ac) x 10 yrs</t>
  </si>
  <si>
    <t>Excessive runoff from pasture into seasonal stream. Install a riparian forest buffer (CP22, riparian buffer) under the continuous CRP. Buffer area will be fenced. Buffer area has a history of limited grazing.</t>
  </si>
  <si>
    <t>Not significant</t>
  </si>
  <si>
    <t>1.5 ac x $300/ac</t>
  </si>
  <si>
    <t>Establishment Cost Share = ($300/ac x 1.5 ac) x 50%</t>
  </si>
  <si>
    <t>Practice Incentive Payment = ($300/ac x 1.5 ac) x 40%</t>
  </si>
  <si>
    <t>3.75 ac x $300/ac</t>
  </si>
  <si>
    <t>Practice Incentive Payment = ($300/ac x 3.75 ac) x 40%</t>
  </si>
  <si>
    <t>Establishment Cost Share = ($300/ac x 3.75 ac) x 50%</t>
  </si>
  <si>
    <t>Menard</t>
  </si>
  <si>
    <t>pastureland fields. The analysis is for a 10-year period.</t>
  </si>
  <si>
    <r>
      <t xml:space="preserve">The sheet </t>
    </r>
    <r>
      <rPr>
        <b/>
        <i/>
        <sz val="10"/>
        <rFont val="Times New Roman"/>
        <family val="1"/>
      </rPr>
      <t xml:space="preserve">Menard </t>
    </r>
    <r>
      <rPr>
        <sz val="10"/>
        <rFont val="Times New Roman"/>
        <family val="1"/>
      </rPr>
      <t>contains partial budgets that compare installing a riparian forest buffer in marginal</t>
    </r>
  </si>
  <si>
    <r>
      <t xml:space="preserve">to go to the </t>
    </r>
    <r>
      <rPr>
        <b/>
        <i/>
        <sz val="10"/>
        <rFont val="Times New Roman"/>
        <family val="1"/>
      </rPr>
      <t>Menard</t>
    </r>
    <r>
      <rPr>
        <sz val="10"/>
        <rFont val="Times New Roman"/>
        <family val="1"/>
      </rPr>
      <t xml:space="preserve"> sheet.</t>
    </r>
  </si>
  <si>
    <t>Menard County</t>
  </si>
  <si>
    <r>
      <t xml:space="preserve">of being printed in either color or black &amp; white. </t>
    </r>
    <r>
      <rPr>
        <b/>
        <sz val="11"/>
        <rFont val="Times New Roman"/>
        <family val="1"/>
      </rPr>
      <t>The budgets should be modified to reflect local conditions.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</si>
</sst>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0.0"/>
    <numFmt numFmtId="165" formatCode="&quot;$&quot;#,##0.00"/>
  </numFmts>
  <fonts count="21" x14ac:knownFonts="1">
    <font>
      <sz val="10"/>
      <name val="Times New Roman"/>
    </font>
    <font>
      <b/>
      <sz val="18"/>
      <name val="Times New Roman"/>
      <family val="1"/>
    </font>
    <font>
      <b/>
      <sz val="12"/>
      <name val="Times New Roman"/>
      <family val="1"/>
    </font>
    <font>
      <b/>
      <sz val="14"/>
      <name val="Times New Roman"/>
      <family val="1"/>
    </font>
    <font>
      <u/>
      <sz val="10"/>
      <color indexed="12"/>
      <name val="Times New Roman"/>
    </font>
    <font>
      <b/>
      <sz val="10"/>
      <name val="Times New Roman"/>
      <family val="1"/>
    </font>
    <font>
      <sz val="10"/>
      <name val="Times New Roman"/>
      <family val="1"/>
    </font>
    <font>
      <sz val="11"/>
      <name val="Times New Roman"/>
      <family val="1"/>
    </font>
    <font>
      <b/>
      <u/>
      <sz val="16"/>
      <name val="Times New Roman"/>
      <family val="1"/>
    </font>
    <font>
      <b/>
      <i/>
      <sz val="13"/>
      <name val="Times New Roman"/>
      <family val="1"/>
    </font>
    <font>
      <b/>
      <i/>
      <sz val="11"/>
      <name val="Times New Roman"/>
      <family val="1"/>
    </font>
    <font>
      <b/>
      <u/>
      <sz val="10"/>
      <color indexed="12"/>
      <name val="Times New Roman"/>
      <family val="1"/>
    </font>
    <font>
      <b/>
      <u/>
      <sz val="11"/>
      <name val="Times New Roman"/>
      <family val="1"/>
    </font>
    <font>
      <b/>
      <u/>
      <sz val="11"/>
      <color indexed="12"/>
      <name val="Times New Roman"/>
      <family val="1"/>
    </font>
    <font>
      <sz val="9"/>
      <name val="Times New Roman"/>
      <family val="1"/>
    </font>
    <font>
      <b/>
      <sz val="11"/>
      <name val="Times New Roman"/>
      <family val="1"/>
    </font>
    <font>
      <b/>
      <u/>
      <sz val="14"/>
      <name val="Times New Roman"/>
      <family val="1"/>
    </font>
    <font>
      <b/>
      <u/>
      <sz val="10"/>
      <name val="Times New Roman"/>
      <family val="1"/>
    </font>
    <font>
      <sz val="8"/>
      <name val="Times New Roman"/>
      <family val="1"/>
    </font>
    <font>
      <b/>
      <sz val="9"/>
      <name val="Times New Roman"/>
      <family val="1"/>
    </font>
    <font>
      <b/>
      <i/>
      <sz val="10"/>
      <name val="Times New Roman"/>
      <family val="1"/>
    </font>
  </fonts>
  <fills count="8">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indexed="47"/>
        <bgColor indexed="64"/>
      </patternFill>
    </fill>
  </fills>
  <borders count="64">
    <border>
      <left/>
      <right/>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379">
    <xf numFmtId="0" fontId="0" fillId="0" borderId="0" xfId="0"/>
    <xf numFmtId="0" fontId="0" fillId="0" borderId="0" xfId="0" applyBorder="1"/>
    <xf numFmtId="0" fontId="0" fillId="0" borderId="1" xfId="0" applyBorder="1"/>
    <xf numFmtId="0" fontId="0" fillId="0" borderId="2" xfId="0" applyBorder="1"/>
    <xf numFmtId="165" fontId="0" fillId="2" borderId="3" xfId="0" applyNumberFormat="1" applyFill="1" applyBorder="1" applyAlignment="1">
      <alignment horizontal="center"/>
    </xf>
    <xf numFmtId="0" fontId="3" fillId="0" borderId="0" xfId="0" applyFont="1" applyBorder="1" applyAlignment="1">
      <alignment horizontal="center"/>
    </xf>
    <xf numFmtId="0" fontId="0" fillId="0" borderId="0" xfId="0" applyFill="1"/>
    <xf numFmtId="0" fontId="2" fillId="3" borderId="4" xfId="0" applyFont="1" applyFill="1" applyBorder="1"/>
    <xf numFmtId="0" fontId="0" fillId="3" borderId="5" xfId="0" applyFill="1" applyBorder="1"/>
    <xf numFmtId="0" fontId="0" fillId="3" borderId="6" xfId="0" applyFill="1" applyBorder="1"/>
    <xf numFmtId="0" fontId="2" fillId="3" borderId="7" xfId="0" applyFont="1" applyFill="1" applyBorder="1" applyAlignment="1">
      <alignment horizontal="center"/>
    </xf>
    <xf numFmtId="0" fontId="2" fillId="0" borderId="2" xfId="0" applyFont="1" applyBorder="1"/>
    <xf numFmtId="165" fontId="0" fillId="0" borderId="1" xfId="0" applyNumberFormat="1" applyBorder="1"/>
    <xf numFmtId="0" fontId="5" fillId="0" borderId="8" xfId="0" applyFont="1" applyBorder="1"/>
    <xf numFmtId="0" fontId="0" fillId="0" borderId="9" xfId="0" applyBorder="1"/>
    <xf numFmtId="0" fontId="0" fillId="0" borderId="10" xfId="0" applyBorder="1"/>
    <xf numFmtId="165" fontId="0" fillId="0" borderId="1" xfId="0" applyNumberFormat="1" applyBorder="1" applyAlignment="1">
      <alignment horizontal="center"/>
    </xf>
    <xf numFmtId="0" fontId="5" fillId="0" borderId="11" xfId="0" applyFont="1" applyBorder="1"/>
    <xf numFmtId="0" fontId="0" fillId="0" borderId="12" xfId="0" applyBorder="1"/>
    <xf numFmtId="0" fontId="0" fillId="0" borderId="13" xfId="0" applyBorder="1"/>
    <xf numFmtId="0" fontId="0" fillId="0" borderId="0" xfId="0" applyFill="1" applyBorder="1"/>
    <xf numFmtId="165" fontId="0" fillId="0" borderId="0" xfId="0" applyNumberFormat="1" applyBorder="1" applyAlignment="1">
      <alignment horizontal="center"/>
    </xf>
    <xf numFmtId="165" fontId="5" fillId="2" borderId="14" xfId="0" applyNumberFormat="1" applyFont="1" applyFill="1" applyBorder="1" applyAlignment="1">
      <alignment horizontal="center"/>
    </xf>
    <xf numFmtId="0" fontId="0" fillId="0" borderId="15" xfId="0" applyBorder="1"/>
    <xf numFmtId="164" fontId="5" fillId="4" borderId="16" xfId="0" applyNumberFormat="1" applyFont="1" applyFill="1" applyBorder="1" applyAlignment="1">
      <alignment horizontal="center"/>
    </xf>
    <xf numFmtId="0" fontId="0" fillId="2" borderId="0" xfId="0" applyFill="1" applyBorder="1"/>
    <xf numFmtId="0" fontId="7" fillId="2" borderId="0" xfId="0" applyFont="1" applyFill="1" applyBorder="1"/>
    <xf numFmtId="0" fontId="2" fillId="2" borderId="0" xfId="0" applyFont="1" applyFill="1" applyBorder="1"/>
    <xf numFmtId="0" fontId="1" fillId="2" borderId="0" xfId="0" applyFont="1" applyFill="1" applyBorder="1"/>
    <xf numFmtId="0" fontId="9" fillId="2" borderId="0" xfId="0" applyFont="1" applyFill="1" applyBorder="1"/>
    <xf numFmtId="0" fontId="10" fillId="2" borderId="0" xfId="0" applyFont="1" applyFill="1" applyBorder="1"/>
    <xf numFmtId="0" fontId="2" fillId="0" borderId="0" xfId="0" applyFont="1" applyBorder="1" applyAlignment="1">
      <alignment horizontal="right"/>
    </xf>
    <xf numFmtId="0" fontId="2" fillId="0" borderId="2" xfId="0" applyFont="1" applyBorder="1" applyAlignment="1"/>
    <xf numFmtId="0" fontId="0" fillId="0" borderId="0" xfId="0" applyBorder="1" applyAlignment="1"/>
    <xf numFmtId="0" fontId="0" fillId="0" borderId="1" xfId="0" applyBorder="1" applyAlignment="1"/>
    <xf numFmtId="0" fontId="0" fillId="0" borderId="2" xfId="0" applyBorder="1" applyAlignment="1"/>
    <xf numFmtId="165" fontId="0" fillId="0" borderId="1" xfId="0" applyNumberFormat="1" applyBorder="1" applyAlignment="1"/>
    <xf numFmtId="0" fontId="2" fillId="3" borderId="4" xfId="0" applyFont="1" applyFill="1" applyBorder="1" applyAlignment="1"/>
    <xf numFmtId="0" fontId="0" fillId="3" borderId="5" xfId="0" applyFill="1" applyBorder="1" applyAlignment="1"/>
    <xf numFmtId="0" fontId="0" fillId="3" borderId="6" xfId="0" applyFill="1" applyBorder="1" applyAlignment="1"/>
    <xf numFmtId="0" fontId="0" fillId="0" borderId="0" xfId="0" applyFill="1" applyBorder="1" applyAlignment="1"/>
    <xf numFmtId="0" fontId="5" fillId="0" borderId="8" xfId="0" applyFont="1" applyBorder="1" applyAlignment="1"/>
    <xf numFmtId="0" fontId="0" fillId="0" borderId="9" xfId="0" applyBorder="1" applyAlignment="1"/>
    <xf numFmtId="0" fontId="0" fillId="0" borderId="10" xfId="0" applyBorder="1" applyAlignment="1"/>
    <xf numFmtId="0" fontId="5" fillId="0" borderId="11" xfId="0" applyFont="1" applyBorder="1" applyAlignment="1"/>
    <xf numFmtId="0" fontId="0" fillId="0" borderId="12" xfId="0" applyBorder="1" applyAlignment="1"/>
    <xf numFmtId="0" fontId="0" fillId="0" borderId="13" xfId="0" applyBorder="1" applyAlignment="1"/>
    <xf numFmtId="0" fontId="0" fillId="0" borderId="0" xfId="0" applyAlignment="1"/>
    <xf numFmtId="165" fontId="0" fillId="2" borderId="17" xfId="0" applyNumberFormat="1" applyFill="1" applyBorder="1" applyAlignment="1">
      <alignment horizontal="center"/>
    </xf>
    <xf numFmtId="165" fontId="0" fillId="4" borderId="3" xfId="0" applyNumberFormat="1" applyFill="1" applyBorder="1" applyAlignment="1">
      <alignment horizontal="center"/>
    </xf>
    <xf numFmtId="165" fontId="5" fillId="2" borderId="18" xfId="0" applyNumberFormat="1" applyFont="1" applyFill="1" applyBorder="1" applyAlignment="1">
      <alignment horizontal="center"/>
    </xf>
    <xf numFmtId="165" fontId="5" fillId="2" borderId="19" xfId="0" applyNumberFormat="1" applyFont="1" applyFill="1" applyBorder="1" applyAlignment="1">
      <alignment horizontal="center"/>
    </xf>
    <xf numFmtId="165" fontId="5" fillId="0" borderId="0" xfId="0" applyNumberFormat="1" applyFont="1" applyFill="1" applyBorder="1" applyAlignment="1">
      <alignment horizontal="center"/>
    </xf>
    <xf numFmtId="0" fontId="6" fillId="0" borderId="0" xfId="0" applyFont="1" applyFill="1" applyBorder="1" applyAlignment="1">
      <alignment horizontal="left" vertical="top" wrapText="1"/>
    </xf>
    <xf numFmtId="0" fontId="2" fillId="0" borderId="0" xfId="0" applyFont="1" applyFill="1" applyBorder="1" applyAlignment="1">
      <alignment horizontal="center"/>
    </xf>
    <xf numFmtId="165" fontId="0" fillId="0" borderId="0" xfId="0" applyNumberFormat="1" applyFill="1" applyBorder="1"/>
    <xf numFmtId="165" fontId="0" fillId="0" borderId="0" xfId="0" applyNumberFormat="1" applyFill="1" applyBorder="1" applyAlignment="1">
      <alignment horizontal="center"/>
    </xf>
    <xf numFmtId="165" fontId="0" fillId="0" borderId="0" xfId="0" applyNumberFormat="1" applyFill="1" applyBorder="1" applyAlignment="1"/>
    <xf numFmtId="0" fontId="3" fillId="0" borderId="0" xfId="0" applyFont="1" applyFill="1" applyBorder="1" applyAlignment="1">
      <alignment horizontal="center"/>
    </xf>
    <xf numFmtId="0" fontId="0" fillId="0" borderId="0" xfId="0" applyFill="1" applyAlignment="1"/>
    <xf numFmtId="0" fontId="0" fillId="2" borderId="0" xfId="0" applyFill="1"/>
    <xf numFmtId="0" fontId="12" fillId="2" borderId="0" xfId="0" applyFont="1" applyFill="1" applyBorder="1"/>
    <xf numFmtId="0" fontId="2" fillId="0" borderId="0" xfId="0" applyFont="1" applyBorder="1" applyAlignment="1">
      <alignment horizontal="left"/>
    </xf>
    <xf numFmtId="164" fontId="5" fillId="4" borderId="3" xfId="0" applyNumberFormat="1" applyFont="1" applyFill="1" applyBorder="1" applyAlignment="1">
      <alignment horizontal="center"/>
    </xf>
    <xf numFmtId="2" fontId="5" fillId="4" borderId="3" xfId="0" applyNumberFormat="1" applyFont="1" applyFill="1" applyBorder="1" applyAlignment="1">
      <alignment horizontal="center"/>
    </xf>
    <xf numFmtId="0" fontId="2" fillId="0" borderId="1" xfId="0" applyFont="1" applyBorder="1" applyAlignment="1">
      <alignment horizontal="left"/>
    </xf>
    <xf numFmtId="0" fontId="11" fillId="0" borderId="0" xfId="1" applyFont="1" applyAlignment="1" applyProtection="1"/>
    <xf numFmtId="164" fontId="6" fillId="0" borderId="0" xfId="0" applyNumberFormat="1" applyFont="1" applyFill="1" applyBorder="1" applyAlignment="1">
      <alignment horizontal="center"/>
    </xf>
    <xf numFmtId="165" fontId="6" fillId="0" borderId="0" xfId="0" applyNumberFormat="1" applyFont="1" applyFill="1" applyBorder="1" applyAlignment="1">
      <alignment horizontal="center"/>
    </xf>
    <xf numFmtId="0" fontId="6" fillId="0" borderId="0" xfId="0" applyFont="1" applyFill="1" applyBorder="1" applyAlignment="1"/>
    <xf numFmtId="0" fontId="11" fillId="0" borderId="0" xfId="1" applyFont="1" applyBorder="1" applyAlignment="1" applyProtection="1">
      <alignment horizontal="left" vertical="center"/>
    </xf>
    <xf numFmtId="0" fontId="15" fillId="2" borderId="0" xfId="0" applyFont="1" applyFill="1" applyBorder="1"/>
    <xf numFmtId="164" fontId="5" fillId="4" borderId="16" xfId="0" applyNumberFormat="1" applyFont="1" applyFill="1" applyBorder="1" applyAlignment="1" applyProtection="1">
      <alignment horizontal="center"/>
      <protection locked="0"/>
    </xf>
    <xf numFmtId="164" fontId="5" fillId="4" borderId="3" xfId="0" applyNumberFormat="1" applyFont="1" applyFill="1" applyBorder="1" applyAlignment="1" applyProtection="1">
      <alignment horizontal="center"/>
      <protection locked="0"/>
    </xf>
    <xf numFmtId="165" fontId="0" fillId="4" borderId="3" xfId="0" applyNumberFormat="1" applyFill="1" applyBorder="1" applyAlignment="1" applyProtection="1">
      <alignment horizontal="center"/>
      <protection locked="0"/>
    </xf>
    <xf numFmtId="165" fontId="0" fillId="4" borderId="3" xfId="0" applyNumberFormat="1" applyFill="1" applyBorder="1" applyAlignment="1" applyProtection="1">
      <alignment horizontal="center"/>
    </xf>
    <xf numFmtId="0" fontId="6" fillId="0" borderId="0" xfId="0" applyFont="1" applyFill="1" applyBorder="1"/>
    <xf numFmtId="0" fontId="2" fillId="0" borderId="2" xfId="0" applyFont="1" applyBorder="1" applyAlignment="1">
      <alignment horizontal="left"/>
    </xf>
    <xf numFmtId="165" fontId="5" fillId="2" borderId="20" xfId="0" applyNumberFormat="1" applyFont="1" applyFill="1" applyBorder="1" applyAlignment="1">
      <alignment horizontal="center"/>
    </xf>
    <xf numFmtId="165" fontId="0" fillId="0" borderId="21" xfId="0" applyNumberFormat="1" applyBorder="1"/>
    <xf numFmtId="165" fontId="5" fillId="2" borderId="3" xfId="0" applyNumberFormat="1" applyFont="1" applyFill="1" applyBorder="1" applyAlignment="1">
      <alignment horizontal="center"/>
    </xf>
    <xf numFmtId="165" fontId="0" fillId="0" borderId="21" xfId="0" applyNumberFormat="1" applyBorder="1" applyAlignment="1">
      <alignment horizontal="center"/>
    </xf>
    <xf numFmtId="0" fontId="5" fillId="0" borderId="2" xfId="0" applyFont="1" applyBorder="1"/>
    <xf numFmtId="2" fontId="0" fillId="0" borderId="0" xfId="0" applyNumberFormat="1"/>
    <xf numFmtId="0" fontId="0" fillId="0" borderId="0" xfId="0" applyAlignment="1">
      <alignment horizontal="right"/>
    </xf>
    <xf numFmtId="0" fontId="5" fillId="0" borderId="0" xfId="0" applyFont="1" applyBorder="1" applyAlignment="1">
      <alignment horizontal="right" vertical="center"/>
    </xf>
    <xf numFmtId="0" fontId="5" fillId="0" borderId="2" xfId="0" applyFont="1" applyBorder="1" applyAlignment="1"/>
    <xf numFmtId="0" fontId="5" fillId="5" borderId="22" xfId="0" applyFont="1" applyFill="1" applyBorder="1" applyAlignment="1">
      <alignment horizontal="right" vertical="center"/>
    </xf>
    <xf numFmtId="0" fontId="0" fillId="5" borderId="0" xfId="0" applyFill="1"/>
    <xf numFmtId="0" fontId="11" fillId="5" borderId="0" xfId="1" applyFont="1" applyFill="1" applyAlignment="1" applyProtection="1">
      <alignment vertical="center"/>
    </xf>
    <xf numFmtId="0" fontId="11" fillId="5" borderId="22" xfId="1" applyFont="1" applyFill="1" applyBorder="1" applyAlignment="1" applyProtection="1">
      <alignment horizontal="left" vertical="center"/>
    </xf>
    <xf numFmtId="0" fontId="5" fillId="5" borderId="22" xfId="0" applyFont="1" applyFill="1" applyBorder="1" applyAlignment="1">
      <alignment horizontal="left" vertical="center"/>
    </xf>
    <xf numFmtId="0" fontId="11" fillId="5" borderId="0" xfId="1" applyFont="1" applyFill="1" applyAlignment="1" applyProtection="1">
      <alignment horizontal="left" vertical="center"/>
    </xf>
    <xf numFmtId="0" fontId="14" fillId="0" borderId="0" xfId="0" applyFont="1" applyFill="1" applyBorder="1" applyAlignment="1">
      <alignment horizontal="left"/>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top"/>
    </xf>
    <xf numFmtId="164" fontId="14" fillId="0" borderId="0" xfId="0" applyNumberFormat="1" applyFont="1" applyFill="1" applyBorder="1" applyAlignment="1">
      <alignment horizontal="center"/>
    </xf>
    <xf numFmtId="165" fontId="14" fillId="0" borderId="0" xfId="0" applyNumberFormat="1" applyFont="1" applyFill="1" applyBorder="1" applyAlignment="1">
      <alignment horizontal="center"/>
    </xf>
    <xf numFmtId="0" fontId="5" fillId="0" borderId="0" xfId="0" applyFont="1" applyBorder="1" applyAlignment="1">
      <alignment horizontal="right"/>
    </xf>
    <xf numFmtId="0" fontId="6" fillId="0" borderId="0" xfId="0" applyFont="1" applyFill="1" applyBorder="1" applyAlignment="1">
      <alignment horizontal="left"/>
    </xf>
    <xf numFmtId="0" fontId="5" fillId="0" borderId="0" xfId="0" applyFont="1" applyFill="1" applyBorder="1" applyAlignment="1">
      <alignment horizontal="center"/>
    </xf>
    <xf numFmtId="0" fontId="17" fillId="0" borderId="0" xfId="1" applyFont="1" applyFill="1" applyBorder="1" applyAlignment="1" applyProtection="1"/>
    <xf numFmtId="0" fontId="6" fillId="0" borderId="0" xfId="0" applyFont="1"/>
    <xf numFmtId="0" fontId="5" fillId="5" borderId="0" xfId="0" applyFont="1" applyFill="1" applyBorder="1" applyAlignment="1">
      <alignment horizontal="left" vertical="center"/>
    </xf>
    <xf numFmtId="0" fontId="0" fillId="5" borderId="0" xfId="0" applyFill="1" applyBorder="1"/>
    <xf numFmtId="0" fontId="11" fillId="5" borderId="0" xfId="1" applyFont="1" applyFill="1" applyBorder="1" applyAlignment="1" applyProtection="1">
      <alignment vertical="center"/>
    </xf>
    <xf numFmtId="165" fontId="5" fillId="2" borderId="23" xfId="0" applyNumberFormat="1" applyFont="1" applyFill="1" applyBorder="1" applyAlignment="1">
      <alignment horizontal="center"/>
    </xf>
    <xf numFmtId="0" fontId="5" fillId="0" borderId="0" xfId="0" applyFont="1" applyAlignment="1">
      <alignment horizontal="left"/>
    </xf>
    <xf numFmtId="0" fontId="6" fillId="0" borderId="0" xfId="0" applyFont="1" applyAlignment="1">
      <alignment horizontal="left"/>
    </xf>
    <xf numFmtId="0" fontId="18" fillId="6" borderId="24" xfId="0" applyFont="1" applyFill="1" applyBorder="1" applyAlignment="1">
      <alignment horizontal="center"/>
    </xf>
    <xf numFmtId="164" fontId="18" fillId="6" borderId="16" xfId="0" applyNumberFormat="1" applyFont="1" applyFill="1" applyBorder="1" applyAlignment="1">
      <alignment horizontal="center"/>
    </xf>
    <xf numFmtId="164" fontId="18" fillId="2" borderId="10" xfId="0" applyNumberFormat="1" applyFont="1" applyFill="1" applyBorder="1" applyAlignment="1">
      <alignment horizontal="center"/>
    </xf>
    <xf numFmtId="165" fontId="18" fillId="2" borderId="3" xfId="0" applyNumberFormat="1" applyFont="1" applyFill="1" applyBorder="1" applyAlignment="1">
      <alignment horizontal="center"/>
    </xf>
    <xf numFmtId="0" fontId="18" fillId="6" borderId="25" xfId="0" applyFont="1" applyFill="1" applyBorder="1" applyAlignment="1">
      <alignment horizontal="center"/>
    </xf>
    <xf numFmtId="164" fontId="18" fillId="6" borderId="14" xfId="0" applyNumberFormat="1" applyFont="1" applyFill="1" applyBorder="1" applyAlignment="1">
      <alignment horizontal="center"/>
    </xf>
    <xf numFmtId="164" fontId="18" fillId="2" borderId="26" xfId="0" applyNumberFormat="1" applyFont="1" applyFill="1" applyBorder="1" applyAlignment="1">
      <alignment horizontal="center"/>
    </xf>
    <xf numFmtId="165" fontId="18" fillId="2" borderId="20" xfId="0" applyNumberFormat="1" applyFont="1" applyFill="1" applyBorder="1" applyAlignment="1">
      <alignment horizontal="center"/>
    </xf>
    <xf numFmtId="0" fontId="19" fillId="6" borderId="27" xfId="0" applyFont="1" applyFill="1" applyBorder="1" applyAlignment="1">
      <alignment horizontal="center" vertical="top"/>
    </xf>
    <xf numFmtId="0" fontId="19" fillId="6" borderId="6" xfId="0" applyFont="1" applyFill="1" applyBorder="1" applyAlignment="1">
      <alignment horizontal="center" vertical="top" wrapText="1"/>
    </xf>
    <xf numFmtId="0" fontId="19" fillId="2" borderId="6" xfId="0" applyFont="1" applyFill="1" applyBorder="1" applyAlignment="1">
      <alignment horizontal="center" vertical="top" wrapText="1"/>
    </xf>
    <xf numFmtId="0" fontId="19" fillId="2" borderId="7" xfId="0" applyFont="1" applyFill="1" applyBorder="1" applyAlignment="1">
      <alignment horizontal="center" vertical="top" wrapText="1"/>
    </xf>
    <xf numFmtId="0" fontId="19" fillId="6" borderId="28" xfId="0" applyFont="1" applyFill="1" applyBorder="1" applyAlignment="1">
      <alignment horizontal="center" vertical="top" wrapText="1"/>
    </xf>
    <xf numFmtId="165" fontId="18" fillId="6" borderId="29" xfId="0" applyNumberFormat="1" applyFont="1" applyFill="1" applyBorder="1" applyAlignment="1">
      <alignment horizontal="center"/>
    </xf>
    <xf numFmtId="165" fontId="18" fillId="6" borderId="30" xfId="0" applyNumberFormat="1" applyFont="1" applyFill="1" applyBorder="1" applyAlignment="1">
      <alignment horizontal="center"/>
    </xf>
    <xf numFmtId="0" fontId="19" fillId="2" borderId="27" xfId="0" applyFont="1" applyFill="1" applyBorder="1" applyAlignment="1">
      <alignment horizontal="center" vertical="top" wrapText="1"/>
    </xf>
    <xf numFmtId="165" fontId="18" fillId="2" borderId="24" xfId="0" applyNumberFormat="1" applyFont="1" applyFill="1" applyBorder="1" applyAlignment="1">
      <alignment horizontal="center"/>
    </xf>
    <xf numFmtId="165" fontId="18" fillId="2" borderId="25" xfId="0" applyNumberFormat="1" applyFont="1" applyFill="1" applyBorder="1" applyAlignment="1">
      <alignment horizontal="center"/>
    </xf>
    <xf numFmtId="165" fontId="18" fillId="2" borderId="31" xfId="0" applyNumberFormat="1" applyFont="1" applyFill="1" applyBorder="1" applyAlignment="1">
      <alignment horizontal="center"/>
    </xf>
    <xf numFmtId="165" fontId="18" fillId="4" borderId="32" xfId="0" applyNumberFormat="1" applyFont="1" applyFill="1" applyBorder="1" applyAlignment="1">
      <alignment horizontal="center"/>
    </xf>
    <xf numFmtId="165" fontId="18" fillId="2" borderId="33" xfId="0" applyNumberFormat="1" applyFont="1" applyFill="1" applyBorder="1" applyAlignment="1">
      <alignment horizontal="center"/>
    </xf>
    <xf numFmtId="165" fontId="18" fillId="2" borderId="34" xfId="0" applyNumberFormat="1" applyFont="1" applyFill="1" applyBorder="1" applyAlignment="1">
      <alignment horizontal="center"/>
    </xf>
    <xf numFmtId="165" fontId="18" fillId="4" borderId="35" xfId="0" applyNumberFormat="1" applyFont="1" applyFill="1" applyBorder="1" applyAlignment="1">
      <alignment horizontal="center"/>
    </xf>
    <xf numFmtId="0" fontId="19" fillId="4" borderId="36" xfId="0" applyFont="1" applyFill="1" applyBorder="1" applyAlignment="1">
      <alignment horizontal="center" vertical="top" wrapText="1"/>
    </xf>
    <xf numFmtId="0" fontId="19" fillId="6" borderId="37" xfId="0" applyFont="1" applyFill="1" applyBorder="1" applyAlignment="1">
      <alignment horizontal="center" vertical="top" wrapText="1"/>
    </xf>
    <xf numFmtId="165" fontId="18" fillId="6" borderId="38" xfId="0" applyNumberFormat="1" applyFont="1" applyFill="1" applyBorder="1" applyAlignment="1">
      <alignment horizontal="center"/>
    </xf>
    <xf numFmtId="165" fontId="18" fillId="6" borderId="1" xfId="0" applyNumberFormat="1" applyFont="1" applyFill="1" applyBorder="1" applyAlignment="1">
      <alignment horizontal="center"/>
    </xf>
    <xf numFmtId="165" fontId="18" fillId="6" borderId="15" xfId="0" applyNumberFormat="1" applyFont="1" applyFill="1" applyBorder="1" applyAlignment="1">
      <alignment horizontal="center"/>
    </xf>
    <xf numFmtId="164" fontId="18" fillId="6" borderId="39" xfId="0" applyNumberFormat="1" applyFont="1" applyFill="1" applyBorder="1" applyAlignment="1">
      <alignment horizontal="center"/>
    </xf>
    <xf numFmtId="164" fontId="18" fillId="6" borderId="40" xfId="0" applyNumberFormat="1" applyFont="1" applyFill="1" applyBorder="1" applyAlignment="1">
      <alignment horizontal="center"/>
    </xf>
    <xf numFmtId="164" fontId="18" fillId="2" borderId="41" xfId="0" applyNumberFormat="1" applyFont="1" applyFill="1" applyBorder="1" applyAlignment="1">
      <alignment horizontal="center"/>
    </xf>
    <xf numFmtId="164" fontId="18" fillId="2" borderId="42" xfId="0" applyNumberFormat="1" applyFont="1" applyFill="1" applyBorder="1" applyAlignment="1">
      <alignment horizontal="center"/>
    </xf>
    <xf numFmtId="164" fontId="18" fillId="2" borderId="43" xfId="0" applyNumberFormat="1" applyFont="1" applyFill="1" applyBorder="1" applyAlignment="1">
      <alignment horizontal="center"/>
    </xf>
    <xf numFmtId="0" fontId="19" fillId="6" borderId="44" xfId="0" applyFont="1" applyFill="1" applyBorder="1" applyAlignment="1">
      <alignment horizontal="center" vertical="top" wrapText="1"/>
    </xf>
    <xf numFmtId="164" fontId="18" fillId="6" borderId="45" xfId="0" applyNumberFormat="1" applyFont="1" applyFill="1" applyBorder="1" applyAlignment="1">
      <alignment horizontal="center"/>
    </xf>
    <xf numFmtId="165" fontId="18" fillId="2" borderId="46" xfId="0" applyNumberFormat="1" applyFont="1" applyFill="1" applyBorder="1" applyAlignment="1">
      <alignment horizontal="center"/>
    </xf>
    <xf numFmtId="165" fontId="18" fillId="2" borderId="47" xfId="0" applyNumberFormat="1" applyFont="1" applyFill="1" applyBorder="1" applyAlignment="1">
      <alignment horizontal="center"/>
    </xf>
    <xf numFmtId="165" fontId="18" fillId="2" borderId="48" xfId="0" applyNumberFormat="1" applyFont="1" applyFill="1" applyBorder="1" applyAlignment="1">
      <alignment horizontal="center"/>
    </xf>
    <xf numFmtId="0" fontId="18" fillId="6" borderId="46" xfId="0" applyFont="1" applyFill="1" applyBorder="1" applyAlignment="1">
      <alignment horizontal="center"/>
    </xf>
    <xf numFmtId="0" fontId="18" fillId="6" borderId="47" xfId="0" applyFont="1" applyFill="1" applyBorder="1" applyAlignment="1">
      <alignment horizontal="center"/>
    </xf>
    <xf numFmtId="0" fontId="18" fillId="6" borderId="48" xfId="0" applyFont="1" applyFill="1" applyBorder="1" applyAlignment="1">
      <alignment horizontal="center"/>
    </xf>
    <xf numFmtId="0" fontId="19" fillId="2" borderId="27" xfId="0" applyFont="1" applyFill="1" applyBorder="1" applyAlignment="1">
      <alignment horizontal="center" vertical="top"/>
    </xf>
    <xf numFmtId="0" fontId="19" fillId="6" borderId="27" xfId="0" applyFont="1" applyFill="1" applyBorder="1" applyAlignment="1">
      <alignment horizontal="center" vertical="top" wrapText="1"/>
    </xf>
    <xf numFmtId="0" fontId="19" fillId="6" borderId="7" xfId="0" applyFont="1" applyFill="1" applyBorder="1" applyAlignment="1">
      <alignment horizontal="center" vertical="top" wrapText="1"/>
    </xf>
    <xf numFmtId="165" fontId="18" fillId="6" borderId="31" xfId="0" applyNumberFormat="1" applyFont="1" applyFill="1" applyBorder="1" applyAlignment="1">
      <alignment horizontal="center"/>
    </xf>
    <xf numFmtId="165" fontId="18" fillId="6" borderId="33" xfId="0" applyNumberFormat="1" applyFont="1" applyFill="1" applyBorder="1" applyAlignment="1">
      <alignment horizontal="center"/>
    </xf>
    <xf numFmtId="164" fontId="18" fillId="2" borderId="39" xfId="0" applyNumberFormat="1" applyFont="1" applyFill="1" applyBorder="1" applyAlignment="1">
      <alignment horizontal="center"/>
    </xf>
    <xf numFmtId="164" fontId="18" fillId="2" borderId="40" xfId="0" applyNumberFormat="1" applyFont="1" applyFill="1" applyBorder="1" applyAlignment="1">
      <alignment horizontal="center"/>
    </xf>
    <xf numFmtId="164" fontId="18" fillId="2" borderId="45" xfId="0" applyNumberFormat="1" applyFont="1" applyFill="1" applyBorder="1" applyAlignment="1">
      <alignment horizontal="center"/>
    </xf>
    <xf numFmtId="165" fontId="18" fillId="6" borderId="34" xfId="0" applyNumberFormat="1" applyFont="1" applyFill="1" applyBorder="1" applyAlignment="1">
      <alignment horizontal="center"/>
    </xf>
    <xf numFmtId="0" fontId="0" fillId="0" borderId="2" xfId="0" applyFill="1" applyBorder="1"/>
    <xf numFmtId="0" fontId="0" fillId="0" borderId="1" xfId="0" applyFill="1" applyBorder="1"/>
    <xf numFmtId="0" fontId="5" fillId="0" borderId="2" xfId="0" applyFont="1" applyFill="1" applyBorder="1"/>
    <xf numFmtId="165" fontId="0" fillId="0" borderId="1" xfId="0" applyNumberFormat="1" applyFill="1" applyBorder="1"/>
    <xf numFmtId="0" fontId="5" fillId="0" borderId="8" xfId="0" applyFont="1" applyFill="1" applyBorder="1"/>
    <xf numFmtId="0" fontId="0" fillId="0" borderId="9" xfId="0" applyFill="1" applyBorder="1"/>
    <xf numFmtId="0" fontId="0" fillId="0" borderId="10" xfId="0" applyFill="1" applyBorder="1"/>
    <xf numFmtId="0" fontId="5" fillId="0" borderId="11" xfId="0" applyFont="1" applyFill="1" applyBorder="1"/>
    <xf numFmtId="0" fontId="0" fillId="0" borderId="12" xfId="0" applyFill="1" applyBorder="1"/>
    <xf numFmtId="0" fontId="0" fillId="0" borderId="13" xfId="0" applyFill="1" applyBorder="1"/>
    <xf numFmtId="165" fontId="0" fillId="0" borderId="1" xfId="0" applyNumberFormat="1" applyFill="1" applyBorder="1" applyAlignment="1">
      <alignment horizontal="center"/>
    </xf>
    <xf numFmtId="165" fontId="0" fillId="0" borderId="21" xfId="0" applyNumberFormat="1" applyFill="1" applyBorder="1" applyAlignment="1">
      <alignment horizontal="center"/>
    </xf>
    <xf numFmtId="165" fontId="0" fillId="0" borderId="21" xfId="0" applyNumberFormat="1" applyFill="1" applyBorder="1"/>
    <xf numFmtId="0" fontId="2" fillId="0" borderId="2" xfId="0" applyFont="1" applyFill="1" applyBorder="1" applyAlignment="1">
      <alignment horizontal="left"/>
    </xf>
    <xf numFmtId="0" fontId="2" fillId="0" borderId="0" xfId="0" applyFont="1" applyFill="1" applyBorder="1" applyAlignment="1">
      <alignment horizontal="left"/>
    </xf>
    <xf numFmtId="165" fontId="0" fillId="0" borderId="1" xfId="0" applyNumberFormat="1" applyFill="1" applyBorder="1" applyAlignment="1"/>
    <xf numFmtId="0" fontId="0" fillId="0" borderId="15" xfId="0" applyFill="1" applyBorder="1"/>
    <xf numFmtId="0" fontId="0" fillId="0" borderId="2" xfId="0" applyFill="1" applyBorder="1" applyAlignment="1"/>
    <xf numFmtId="0" fontId="0" fillId="0" borderId="1" xfId="0" applyFill="1" applyBorder="1" applyAlignment="1"/>
    <xf numFmtId="0" fontId="5" fillId="0" borderId="2" xfId="0" applyFont="1" applyFill="1" applyBorder="1" applyAlignment="1"/>
    <xf numFmtId="0" fontId="5" fillId="0" borderId="8" xfId="0" applyFont="1" applyFill="1" applyBorder="1" applyAlignment="1"/>
    <xf numFmtId="0" fontId="0" fillId="0" borderId="9" xfId="0" applyFill="1" applyBorder="1" applyAlignment="1"/>
    <xf numFmtId="0" fontId="0" fillId="0" borderId="10" xfId="0" applyFill="1" applyBorder="1" applyAlignment="1"/>
    <xf numFmtId="0" fontId="5" fillId="0" borderId="11" xfId="0" applyFont="1" applyFill="1" applyBorder="1" applyAlignment="1"/>
    <xf numFmtId="0" fontId="0" fillId="0" borderId="12" xfId="0" applyFill="1" applyBorder="1" applyAlignment="1"/>
    <xf numFmtId="0" fontId="0" fillId="0" borderId="13" xfId="0" applyFill="1" applyBorder="1" applyAlignment="1"/>
    <xf numFmtId="0" fontId="0" fillId="4" borderId="9" xfId="0" applyFill="1" applyBorder="1" applyAlignment="1">
      <alignment horizontal="left"/>
    </xf>
    <xf numFmtId="0" fontId="0" fillId="4" borderId="10" xfId="0" applyFill="1" applyBorder="1" applyAlignment="1">
      <alignment horizontal="left"/>
    </xf>
    <xf numFmtId="0" fontId="0" fillId="4" borderId="8" xfId="0" applyFill="1" applyBorder="1" applyAlignment="1">
      <alignment horizontal="left"/>
    </xf>
    <xf numFmtId="0" fontId="2" fillId="0" borderId="49" xfId="0" applyFont="1" applyFill="1" applyBorder="1"/>
    <xf numFmtId="0" fontId="0" fillId="0" borderId="50" xfId="0" applyFill="1" applyBorder="1"/>
    <xf numFmtId="0" fontId="5" fillId="0" borderId="0" xfId="0" applyFont="1" applyFill="1" applyBorder="1"/>
    <xf numFmtId="165" fontId="0" fillId="4" borderId="17" xfId="0" applyNumberFormat="1" applyFill="1" applyBorder="1" applyAlignment="1">
      <alignment horizontal="center"/>
    </xf>
    <xf numFmtId="165" fontId="0" fillId="4" borderId="31" xfId="0" applyNumberFormat="1" applyFill="1" applyBorder="1" applyAlignment="1">
      <alignment horizontal="center"/>
    </xf>
    <xf numFmtId="0" fontId="6" fillId="0" borderId="2" xfId="0" applyFont="1" applyFill="1" applyBorder="1"/>
    <xf numFmtId="0" fontId="13" fillId="2" borderId="0" xfId="1" applyFont="1" applyFill="1" applyBorder="1" applyAlignment="1" applyProtection="1">
      <alignment horizontal="center"/>
    </xf>
    <xf numFmtId="0" fontId="6" fillId="2" borderId="0" xfId="0" applyFont="1" applyFill="1" applyBorder="1"/>
    <xf numFmtId="0" fontId="12" fillId="2" borderId="0" xfId="1" applyFont="1" applyFill="1" applyBorder="1" applyAlignment="1" applyProtection="1">
      <alignment horizontal="center"/>
    </xf>
    <xf numFmtId="0" fontId="6" fillId="2" borderId="0" xfId="1" applyFont="1" applyFill="1" applyBorder="1" applyAlignment="1" applyProtection="1">
      <alignment horizontal="left"/>
    </xf>
    <xf numFmtId="0" fontId="5" fillId="2" borderId="0" xfId="1" applyFont="1" applyFill="1" applyBorder="1" applyAlignment="1" applyProtection="1">
      <alignment horizontal="left"/>
    </xf>
    <xf numFmtId="0" fontId="6" fillId="2" borderId="0" xfId="0" applyFont="1" applyFill="1" applyBorder="1" applyAlignment="1">
      <alignment horizontal="left"/>
    </xf>
    <xf numFmtId="0" fontId="12" fillId="2" borderId="0" xfId="1" applyFont="1" applyFill="1" applyBorder="1" applyAlignment="1" applyProtection="1">
      <alignment horizontal="left"/>
    </xf>
    <xf numFmtId="0" fontId="7" fillId="2" borderId="0" xfId="1" applyFont="1" applyFill="1" applyBorder="1" applyAlignment="1" applyProtection="1">
      <alignment horizontal="left"/>
    </xf>
    <xf numFmtId="0" fontId="7" fillId="2" borderId="0" xfId="0" applyFont="1" applyFill="1" applyBorder="1" applyAlignment="1">
      <alignment horizontal="left"/>
    </xf>
    <xf numFmtId="0" fontId="0" fillId="2" borderId="0" xfId="0" applyFill="1" applyBorder="1" applyAlignment="1">
      <alignment horizontal="left"/>
    </xf>
    <xf numFmtId="0" fontId="20" fillId="2" borderId="0" xfId="1" applyFont="1" applyFill="1" applyBorder="1" applyAlignment="1" applyProtection="1">
      <alignment horizontal="left"/>
    </xf>
    <xf numFmtId="0" fontId="8" fillId="2" borderId="0" xfId="0" applyFont="1" applyFill="1" applyBorder="1"/>
    <xf numFmtId="0" fontId="5" fillId="0" borderId="0" xfId="0" applyFont="1" applyAlignment="1">
      <alignment horizontal="right"/>
    </xf>
    <xf numFmtId="165" fontId="18" fillId="6" borderId="20" xfId="0" applyNumberFormat="1" applyFont="1" applyFill="1" applyBorder="1" applyAlignment="1">
      <alignment horizontal="center"/>
    </xf>
    <xf numFmtId="164" fontId="18" fillId="2" borderId="14" xfId="0" applyNumberFormat="1" applyFont="1" applyFill="1" applyBorder="1" applyAlignment="1">
      <alignment horizontal="center"/>
    </xf>
    <xf numFmtId="0" fontId="11" fillId="2" borderId="0" xfId="1" applyFont="1" applyFill="1" applyBorder="1" applyAlignment="1" applyProtection="1">
      <alignment horizontal="right"/>
    </xf>
    <xf numFmtId="0" fontId="13" fillId="2" borderId="0" xfId="1" applyFont="1" applyFill="1" applyBorder="1" applyAlignment="1" applyProtection="1">
      <alignment horizontal="right"/>
    </xf>
    <xf numFmtId="0" fontId="11" fillId="2" borderId="0" xfId="1" applyFont="1" applyFill="1" applyAlignment="1" applyProtection="1">
      <alignment horizontal="right"/>
    </xf>
    <xf numFmtId="0" fontId="5" fillId="5" borderId="22" xfId="0" applyFont="1" applyFill="1" applyBorder="1" applyAlignment="1">
      <alignment horizontal="right" vertical="center"/>
    </xf>
    <xf numFmtId="0" fontId="5" fillId="5" borderId="22" xfId="0" applyFont="1" applyFill="1" applyBorder="1" applyAlignment="1">
      <alignment horizontal="center" vertical="center"/>
    </xf>
    <xf numFmtId="0" fontId="5" fillId="5" borderId="0" xfId="0" applyFont="1" applyFill="1" applyBorder="1" applyAlignment="1">
      <alignment horizontal="center" vertical="center"/>
    </xf>
    <xf numFmtId="0" fontId="2" fillId="0" borderId="58" xfId="0" applyFont="1" applyFill="1" applyBorder="1" applyAlignment="1">
      <alignment horizontal="right"/>
    </xf>
    <xf numFmtId="0" fontId="2" fillId="0" borderId="22" xfId="0" applyFont="1" applyFill="1" applyBorder="1" applyAlignment="1">
      <alignment horizontal="right"/>
    </xf>
    <xf numFmtId="165" fontId="5" fillId="2" borderId="49" xfId="0" applyNumberFormat="1" applyFont="1" applyFill="1" applyBorder="1" applyAlignment="1">
      <alignment horizontal="center"/>
    </xf>
    <xf numFmtId="165" fontId="5" fillId="2" borderId="50" xfId="0" applyNumberFormat="1" applyFont="1" applyFill="1" applyBorder="1" applyAlignment="1">
      <alignment horizontal="center"/>
    </xf>
    <xf numFmtId="165" fontId="5" fillId="2" borderId="19" xfId="0" applyNumberFormat="1" applyFont="1" applyFill="1" applyBorder="1" applyAlignment="1">
      <alignment horizontal="center"/>
    </xf>
    <xf numFmtId="0" fontId="0" fillId="4" borderId="8" xfId="0" applyFill="1" applyBorder="1" applyAlignment="1" applyProtection="1">
      <alignment horizontal="left"/>
    </xf>
    <xf numFmtId="0" fontId="0" fillId="4" borderId="9" xfId="0" applyFill="1" applyBorder="1" applyAlignment="1" applyProtection="1">
      <alignment horizontal="left"/>
    </xf>
    <xf numFmtId="0" fontId="0" fillId="4" borderId="10" xfId="0" applyFill="1" applyBorder="1" applyAlignment="1" applyProtection="1">
      <alignment horizontal="left"/>
    </xf>
    <xf numFmtId="0" fontId="0" fillId="4" borderId="8" xfId="0" applyFill="1" applyBorder="1" applyAlignment="1">
      <alignment horizontal="left"/>
    </xf>
    <xf numFmtId="0" fontId="0" fillId="4" borderId="9" xfId="0" applyFill="1" applyBorder="1" applyAlignment="1">
      <alignment horizontal="left"/>
    </xf>
    <xf numFmtId="0" fontId="0" fillId="4" borderId="10" xfId="0" applyFill="1" applyBorder="1" applyAlignment="1">
      <alignment horizontal="left"/>
    </xf>
    <xf numFmtId="0" fontId="0" fillId="4" borderId="8" xfId="0" applyFill="1" applyBorder="1" applyAlignment="1" applyProtection="1">
      <alignment horizontal="left"/>
      <protection locked="0"/>
    </xf>
    <xf numFmtId="0" fontId="0" fillId="4" borderId="9" xfId="0" applyFill="1" applyBorder="1" applyAlignment="1" applyProtection="1">
      <alignment horizontal="left"/>
      <protection locked="0"/>
    </xf>
    <xf numFmtId="0" fontId="0" fillId="4" borderId="10" xfId="0" applyFill="1" applyBorder="1" applyAlignment="1" applyProtection="1">
      <alignment horizontal="left"/>
      <protection locked="0"/>
    </xf>
    <xf numFmtId="0" fontId="0" fillId="4" borderId="57" xfId="0" applyFill="1" applyBorder="1" applyAlignment="1">
      <alignment horizontal="left" vertical="top" wrapText="1"/>
    </xf>
    <xf numFmtId="0" fontId="0" fillId="4" borderId="52" xfId="0" applyFill="1" applyBorder="1" applyAlignment="1">
      <alignment horizontal="left" vertical="top" wrapText="1"/>
    </xf>
    <xf numFmtId="0" fontId="0" fillId="4" borderId="38" xfId="0" applyFill="1" applyBorder="1" applyAlignment="1">
      <alignment horizontal="left" vertical="top" wrapText="1"/>
    </xf>
    <xf numFmtId="0" fontId="0" fillId="4" borderId="58" xfId="0" applyFill="1" applyBorder="1" applyAlignment="1">
      <alignment horizontal="left" vertical="top" wrapText="1"/>
    </xf>
    <xf numFmtId="0" fontId="0" fillId="4" borderId="22" xfId="0" applyFill="1" applyBorder="1" applyAlignment="1">
      <alignment horizontal="left" vertical="top" wrapText="1"/>
    </xf>
    <xf numFmtId="0" fontId="0" fillId="4" borderId="1" xfId="0" applyFill="1" applyBorder="1" applyAlignment="1">
      <alignment horizontal="left" vertical="top" wrapText="1"/>
    </xf>
    <xf numFmtId="0" fontId="0" fillId="4" borderId="2" xfId="0" applyFill="1" applyBorder="1" applyAlignment="1">
      <alignment horizontal="left" vertical="top" wrapText="1"/>
    </xf>
    <xf numFmtId="0" fontId="0" fillId="4" borderId="15" xfId="0" applyFill="1" applyBorder="1" applyAlignment="1">
      <alignment horizontal="left" vertical="top" wrapText="1"/>
    </xf>
    <xf numFmtId="0" fontId="2" fillId="0" borderId="58" xfId="0" applyFont="1" applyBorder="1" applyAlignment="1">
      <alignment horizontal="right"/>
    </xf>
    <xf numFmtId="0" fontId="2" fillId="0" borderId="22" xfId="0" applyFont="1" applyBorder="1" applyAlignment="1">
      <alignment horizontal="right"/>
    </xf>
    <xf numFmtId="0" fontId="18" fillId="6" borderId="16" xfId="0" applyFont="1" applyFill="1" applyBorder="1" applyAlignment="1">
      <alignment horizontal="left"/>
    </xf>
    <xf numFmtId="0" fontId="2" fillId="0" borderId="49" xfId="0" applyFont="1" applyFill="1" applyBorder="1" applyAlignment="1">
      <alignment horizontal="left"/>
    </xf>
    <xf numFmtId="0" fontId="2" fillId="0" borderId="50" xfId="0" applyFont="1" applyFill="1" applyBorder="1" applyAlignment="1">
      <alignment horizontal="left"/>
    </xf>
    <xf numFmtId="0" fontId="2" fillId="0" borderId="56" xfId="0" applyFont="1" applyFill="1" applyBorder="1" applyAlignment="1">
      <alignment horizontal="left"/>
    </xf>
    <xf numFmtId="0" fontId="2" fillId="0" borderId="19" xfId="0" applyFont="1" applyFill="1" applyBorder="1" applyAlignment="1">
      <alignment horizontal="left"/>
    </xf>
    <xf numFmtId="0" fontId="18" fillId="6" borderId="14" xfId="0" applyFont="1" applyFill="1" applyBorder="1" applyAlignment="1">
      <alignment horizontal="left"/>
    </xf>
    <xf numFmtId="0" fontId="2" fillId="7" borderId="49" xfId="0" applyFont="1" applyFill="1" applyBorder="1" applyAlignment="1">
      <alignment horizontal="center"/>
    </xf>
    <xf numFmtId="0" fontId="2" fillId="7" borderId="50" xfId="0" applyFont="1" applyFill="1" applyBorder="1" applyAlignment="1">
      <alignment horizontal="center"/>
    </xf>
    <xf numFmtId="0" fontId="2" fillId="7" borderId="19" xfId="0" applyFont="1" applyFill="1" applyBorder="1" applyAlignment="1">
      <alignment horizontal="center"/>
    </xf>
    <xf numFmtId="0" fontId="2" fillId="7" borderId="60" xfId="0" applyFont="1" applyFill="1" applyBorder="1" applyAlignment="1">
      <alignment horizontal="center"/>
    </xf>
    <xf numFmtId="0" fontId="2" fillId="7" borderId="61" xfId="0" applyFont="1" applyFill="1" applyBorder="1" applyAlignment="1">
      <alignment horizontal="center"/>
    </xf>
    <xf numFmtId="0" fontId="18" fillId="2" borderId="16" xfId="0" applyFont="1" applyFill="1" applyBorder="1" applyAlignment="1">
      <alignment horizontal="left"/>
    </xf>
    <xf numFmtId="0" fontId="18" fillId="2" borderId="14" xfId="0" applyFont="1" applyFill="1" applyBorder="1" applyAlignment="1">
      <alignment horizontal="left"/>
    </xf>
    <xf numFmtId="0" fontId="11" fillId="0" borderId="0" xfId="1" applyFont="1" applyAlignment="1" applyProtection="1">
      <alignment horizontal="left"/>
    </xf>
    <xf numFmtId="0" fontId="5" fillId="0" borderId="0" xfId="0" applyFont="1" applyAlignment="1">
      <alignment horizontal="center"/>
    </xf>
    <xf numFmtId="164" fontId="18" fillId="2" borderId="16" xfId="0" applyNumberFormat="1" applyFont="1" applyFill="1" applyBorder="1" applyAlignment="1">
      <alignment horizontal="left"/>
    </xf>
    <xf numFmtId="0" fontId="19" fillId="2" borderId="28" xfId="0" applyFont="1" applyFill="1" applyBorder="1" applyAlignment="1">
      <alignment horizontal="center" vertical="top"/>
    </xf>
    <xf numFmtId="0" fontId="19" fillId="2" borderId="5" xfId="0" applyFont="1" applyFill="1" applyBorder="1" applyAlignment="1">
      <alignment horizontal="center" vertical="top"/>
    </xf>
    <xf numFmtId="0" fontId="19" fillId="2" borderId="6" xfId="0" applyFont="1" applyFill="1" applyBorder="1" applyAlignment="1">
      <alignment horizontal="center" vertical="top"/>
    </xf>
    <xf numFmtId="0" fontId="19" fillId="6" borderId="28" xfId="0" applyFont="1" applyFill="1" applyBorder="1" applyAlignment="1">
      <alignment horizontal="left" vertical="top"/>
    </xf>
    <xf numFmtId="0" fontId="19" fillId="6" borderId="5" xfId="0" applyFont="1" applyFill="1" applyBorder="1" applyAlignment="1">
      <alignment horizontal="left" vertical="top"/>
    </xf>
    <xf numFmtId="0" fontId="19" fillId="6" borderId="6" xfId="0" applyFont="1" applyFill="1" applyBorder="1" applyAlignment="1">
      <alignment horizontal="left" vertical="top"/>
    </xf>
    <xf numFmtId="0" fontId="0" fillId="4" borderId="8"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57" xfId="0" applyFill="1" applyBorder="1" applyAlignment="1">
      <alignment horizontal="left"/>
    </xf>
    <xf numFmtId="0" fontId="0" fillId="4" borderId="52" xfId="0" applyFill="1" applyBorder="1" applyAlignment="1">
      <alignment horizontal="left"/>
    </xf>
    <xf numFmtId="0" fontId="0" fillId="4" borderId="41" xfId="0" applyFill="1" applyBorder="1" applyAlignment="1">
      <alignment horizontal="left"/>
    </xf>
    <xf numFmtId="0" fontId="0" fillId="4" borderId="11" xfId="0" applyFill="1" applyBorder="1" applyAlignment="1">
      <alignment horizontal="left"/>
    </xf>
    <xf numFmtId="0" fontId="0" fillId="4" borderId="12" xfId="0" applyFill="1" applyBorder="1" applyAlignment="1">
      <alignment horizontal="left"/>
    </xf>
    <xf numFmtId="0" fontId="0" fillId="4" borderId="13" xfId="0" applyFill="1" applyBorder="1" applyAlignment="1">
      <alignment horizontal="left"/>
    </xf>
    <xf numFmtId="0" fontId="6" fillId="4" borderId="51" xfId="0" applyFont="1" applyFill="1" applyBorder="1" applyAlignment="1">
      <alignment horizontal="left" vertical="top" wrapText="1"/>
    </xf>
    <xf numFmtId="0" fontId="6" fillId="4" borderId="52" xfId="0" applyFont="1" applyFill="1" applyBorder="1" applyAlignment="1">
      <alignment horizontal="left" vertical="top" wrapText="1"/>
    </xf>
    <xf numFmtId="0" fontId="6" fillId="4" borderId="38" xfId="0" applyFont="1" applyFill="1" applyBorder="1" applyAlignment="1">
      <alignment horizontal="left" vertical="top" wrapText="1"/>
    </xf>
    <xf numFmtId="0" fontId="6" fillId="4" borderId="53"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4" borderId="54" xfId="0" applyFont="1" applyFill="1" applyBorder="1" applyAlignment="1">
      <alignment horizontal="left" vertical="top" wrapText="1"/>
    </xf>
    <xf numFmtId="0" fontId="6" fillId="4" borderId="12" xfId="0" applyFont="1" applyFill="1" applyBorder="1" applyAlignment="1">
      <alignment horizontal="left" vertical="top" wrapText="1"/>
    </xf>
    <xf numFmtId="0" fontId="6" fillId="4" borderId="55" xfId="0" applyFont="1" applyFill="1" applyBorder="1" applyAlignment="1">
      <alignment horizontal="left" vertical="top" wrapText="1"/>
    </xf>
    <xf numFmtId="0" fontId="0" fillId="4" borderId="53" xfId="0" applyFill="1" applyBorder="1" applyAlignment="1">
      <alignment horizontal="left" vertical="top" wrapText="1"/>
    </xf>
    <xf numFmtId="0" fontId="0" fillId="4" borderId="0" xfId="0" applyFill="1" applyBorder="1" applyAlignment="1">
      <alignment horizontal="left" vertical="top" wrapText="1"/>
    </xf>
    <xf numFmtId="0" fontId="0" fillId="4" borderId="54" xfId="0" applyFill="1" applyBorder="1" applyAlignment="1">
      <alignment horizontal="left" vertical="top" wrapText="1"/>
    </xf>
    <xf numFmtId="0" fontId="0" fillId="4" borderId="12" xfId="0" applyFill="1" applyBorder="1" applyAlignment="1">
      <alignment horizontal="left" vertical="top" wrapText="1"/>
    </xf>
    <xf numFmtId="0" fontId="0" fillId="4" borderId="55" xfId="0" applyFill="1" applyBorder="1" applyAlignment="1">
      <alignment horizontal="left" vertical="top" wrapText="1"/>
    </xf>
    <xf numFmtId="0" fontId="2" fillId="0" borderId="2"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right"/>
    </xf>
    <xf numFmtId="0" fontId="2" fillId="4" borderId="29"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0" borderId="0" xfId="0" applyFont="1" applyBorder="1" applyAlignment="1">
      <alignment horizontal="right" vertical="top" wrapText="1"/>
    </xf>
    <xf numFmtId="0" fontId="0" fillId="0" borderId="0" xfId="0" applyBorder="1" applyAlignment="1">
      <alignment horizontal="right" vertical="top" wrapText="1"/>
    </xf>
    <xf numFmtId="0" fontId="2" fillId="4" borderId="29" xfId="0" applyFont="1" applyFill="1" applyBorder="1" applyAlignment="1">
      <alignment horizontal="left"/>
    </xf>
    <xf numFmtId="0" fontId="2" fillId="4" borderId="9" xfId="0" applyFont="1" applyFill="1" applyBorder="1" applyAlignment="1">
      <alignment horizontal="left"/>
    </xf>
    <xf numFmtId="0" fontId="2" fillId="4" borderId="10" xfId="0" applyFont="1" applyFill="1" applyBorder="1" applyAlignment="1">
      <alignment horizontal="left"/>
    </xf>
    <xf numFmtId="0" fontId="16" fillId="0" borderId="59" xfId="0" applyFont="1" applyBorder="1" applyAlignment="1">
      <alignment horizontal="center"/>
    </xf>
    <xf numFmtId="0" fontId="16" fillId="0" borderId="60" xfId="0" applyFont="1" applyBorder="1" applyAlignment="1">
      <alignment horizontal="center"/>
    </xf>
    <xf numFmtId="0" fontId="16" fillId="0" borderId="61" xfId="0" applyFont="1" applyBorder="1" applyAlignment="1">
      <alignment horizontal="center"/>
    </xf>
    <xf numFmtId="0" fontId="3" fillId="0" borderId="2" xfId="0"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0" fontId="0" fillId="4" borderId="57" xfId="0" applyFill="1" applyBorder="1" applyAlignment="1" applyProtection="1">
      <alignment horizontal="left"/>
    </xf>
    <xf numFmtId="0" fontId="0" fillId="4" borderId="52" xfId="0" applyFill="1" applyBorder="1" applyAlignment="1" applyProtection="1">
      <alignment horizontal="left"/>
    </xf>
    <xf numFmtId="0" fontId="0" fillId="4" borderId="41" xfId="0" applyFill="1" applyBorder="1" applyAlignment="1" applyProtection="1">
      <alignment horizontal="left"/>
    </xf>
    <xf numFmtId="0" fontId="6" fillId="4" borderId="51" xfId="0" applyFont="1" applyFill="1" applyBorder="1" applyAlignment="1" applyProtection="1">
      <alignment horizontal="left" vertical="top" wrapText="1"/>
      <protection locked="0"/>
    </xf>
    <xf numFmtId="0" fontId="6" fillId="4" borderId="52" xfId="0" applyFont="1" applyFill="1" applyBorder="1" applyAlignment="1" applyProtection="1">
      <alignment horizontal="left" vertical="top" wrapText="1"/>
      <protection locked="0"/>
    </xf>
    <xf numFmtId="0" fontId="6" fillId="4" borderId="38" xfId="0" applyFont="1" applyFill="1" applyBorder="1" applyAlignment="1" applyProtection="1">
      <alignment horizontal="left" vertical="top" wrapText="1"/>
      <protection locked="0"/>
    </xf>
    <xf numFmtId="0" fontId="6" fillId="4" borderId="53"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top" wrapText="1"/>
      <protection locked="0"/>
    </xf>
    <xf numFmtId="0" fontId="6" fillId="4" borderId="1" xfId="0" applyFont="1" applyFill="1" applyBorder="1" applyAlignment="1" applyProtection="1">
      <alignment horizontal="left" vertical="top" wrapText="1"/>
      <protection locked="0"/>
    </xf>
    <xf numFmtId="0" fontId="6" fillId="4" borderId="54" xfId="0" applyFont="1" applyFill="1" applyBorder="1" applyAlignment="1" applyProtection="1">
      <alignment horizontal="left" vertical="top" wrapText="1"/>
      <protection locked="0"/>
    </xf>
    <xf numFmtId="0" fontId="6" fillId="4" borderId="12" xfId="0" applyFont="1" applyFill="1" applyBorder="1" applyAlignment="1" applyProtection="1">
      <alignment horizontal="left" vertical="top" wrapText="1"/>
      <protection locked="0"/>
    </xf>
    <xf numFmtId="0" fontId="6" fillId="4" borderId="55" xfId="0" applyFont="1" applyFill="1" applyBorder="1" applyAlignment="1" applyProtection="1">
      <alignment horizontal="left" vertical="top" wrapText="1"/>
      <protection locked="0"/>
    </xf>
    <xf numFmtId="0" fontId="2" fillId="4" borderId="29" xfId="0" applyFont="1" applyFill="1" applyBorder="1" applyAlignment="1" applyProtection="1">
      <alignment horizontal="left"/>
    </xf>
    <xf numFmtId="0" fontId="2" fillId="4" borderId="9" xfId="0" applyFont="1" applyFill="1" applyBorder="1" applyAlignment="1" applyProtection="1">
      <alignment horizontal="left"/>
    </xf>
    <xf numFmtId="0" fontId="2" fillId="4" borderId="10" xfId="0" applyFont="1" applyFill="1" applyBorder="1" applyAlignment="1" applyProtection="1">
      <alignment horizontal="left"/>
    </xf>
    <xf numFmtId="0" fontId="2" fillId="0" borderId="49" xfId="0" applyFont="1" applyBorder="1" applyAlignment="1">
      <alignment horizontal="left"/>
    </xf>
    <xf numFmtId="0" fontId="2" fillId="0" borderId="50" xfId="0" applyFont="1" applyBorder="1" applyAlignment="1">
      <alignment horizontal="left"/>
    </xf>
    <xf numFmtId="0" fontId="2" fillId="0" borderId="56" xfId="0" applyFont="1" applyBorder="1" applyAlignment="1">
      <alignment horizontal="left"/>
    </xf>
    <xf numFmtId="0" fontId="2" fillId="4" borderId="29" xfId="0" applyFont="1" applyFill="1" applyBorder="1" applyAlignment="1" applyProtection="1">
      <alignment horizontal="center"/>
      <protection locked="0"/>
    </xf>
    <xf numFmtId="0" fontId="2" fillId="4" borderId="9" xfId="0" applyFont="1" applyFill="1" applyBorder="1" applyAlignment="1" applyProtection="1">
      <alignment horizontal="center"/>
      <protection locked="0"/>
    </xf>
    <xf numFmtId="0" fontId="2" fillId="4" borderId="10" xfId="0" applyFont="1" applyFill="1" applyBorder="1" applyAlignment="1" applyProtection="1">
      <alignment horizontal="center"/>
      <protection locked="0"/>
    </xf>
    <xf numFmtId="0" fontId="2" fillId="0" borderId="43" xfId="0" applyFont="1" applyFill="1" applyBorder="1" applyAlignment="1">
      <alignment horizontal="right"/>
    </xf>
    <xf numFmtId="0" fontId="2" fillId="0" borderId="62" xfId="0" applyFont="1" applyFill="1" applyBorder="1" applyAlignment="1">
      <alignment horizontal="right"/>
    </xf>
    <xf numFmtId="0" fontId="0" fillId="0" borderId="0" xfId="0" applyBorder="1" applyAlignment="1">
      <alignment horizontal="right"/>
    </xf>
    <xf numFmtId="0" fontId="0" fillId="0" borderId="0" xfId="0" applyBorder="1" applyAlignment="1">
      <alignment horizontal="left"/>
    </xf>
    <xf numFmtId="0" fontId="18" fillId="2" borderId="53" xfId="0" applyFont="1" applyFill="1" applyBorder="1" applyAlignment="1">
      <alignment horizontal="left"/>
    </xf>
    <xf numFmtId="0" fontId="18" fillId="2" borderId="0" xfId="0" applyFont="1" applyFill="1" applyBorder="1" applyAlignment="1">
      <alignment horizontal="left"/>
    </xf>
    <xf numFmtId="0" fontId="18" fillId="2" borderId="42" xfId="0" applyFont="1" applyFill="1" applyBorder="1" applyAlignment="1">
      <alignment horizontal="left"/>
    </xf>
    <xf numFmtId="164" fontId="18" fillId="2" borderId="51" xfId="0" applyNumberFormat="1" applyFont="1" applyFill="1" applyBorder="1" applyAlignment="1">
      <alignment horizontal="left"/>
    </xf>
    <xf numFmtId="164" fontId="18" fillId="2" borderId="52" xfId="0" applyNumberFormat="1" applyFont="1" applyFill="1" applyBorder="1" applyAlignment="1">
      <alignment horizontal="left"/>
    </xf>
    <xf numFmtId="164" fontId="18" fillId="2" borderId="41" xfId="0" applyNumberFormat="1" applyFont="1" applyFill="1" applyBorder="1" applyAlignment="1">
      <alignment horizontal="left"/>
    </xf>
    <xf numFmtId="0" fontId="18" fillId="6" borderId="51" xfId="0" applyFont="1" applyFill="1" applyBorder="1" applyAlignment="1">
      <alignment horizontal="left"/>
    </xf>
    <xf numFmtId="0" fontId="18" fillId="6" borderId="52" xfId="0" applyFont="1" applyFill="1" applyBorder="1" applyAlignment="1">
      <alignment horizontal="left"/>
    </xf>
    <xf numFmtId="0" fontId="18" fillId="6" borderId="41" xfId="0" applyFont="1" applyFill="1" applyBorder="1" applyAlignment="1">
      <alignment horizontal="left"/>
    </xf>
    <xf numFmtId="0" fontId="2" fillId="7" borderId="59" xfId="0" applyFont="1" applyFill="1" applyBorder="1" applyAlignment="1">
      <alignment horizontal="center"/>
    </xf>
    <xf numFmtId="0" fontId="19" fillId="2" borderId="28" xfId="0" applyFont="1" applyFill="1" applyBorder="1" applyAlignment="1">
      <alignment horizontal="left" vertical="top"/>
    </xf>
    <xf numFmtId="0" fontId="19" fillId="2" borderId="5" xfId="0" applyFont="1" applyFill="1" applyBorder="1" applyAlignment="1">
      <alignment horizontal="left" vertical="top"/>
    </xf>
    <xf numFmtId="0" fontId="19" fillId="2" borderId="6" xfId="0" applyFont="1" applyFill="1" applyBorder="1" applyAlignment="1">
      <alignment horizontal="left" vertical="top"/>
    </xf>
    <xf numFmtId="0" fontId="18" fillId="2" borderId="62" xfId="0" applyFont="1" applyFill="1" applyBorder="1" applyAlignment="1">
      <alignment horizontal="left"/>
    </xf>
    <xf numFmtId="0" fontId="18" fillId="2" borderId="22" xfId="0" applyFont="1" applyFill="1" applyBorder="1" applyAlignment="1">
      <alignment horizontal="left"/>
    </xf>
    <xf numFmtId="0" fontId="18" fillId="2" borderId="43" xfId="0" applyFont="1" applyFill="1" applyBorder="1" applyAlignment="1">
      <alignment horizontal="left"/>
    </xf>
    <xf numFmtId="0" fontId="5" fillId="0" borderId="0" xfId="0" applyFont="1" applyAlignment="1">
      <alignment horizontal="right"/>
    </xf>
    <xf numFmtId="0" fontId="18" fillId="6" borderId="53" xfId="0" applyFont="1" applyFill="1" applyBorder="1" applyAlignment="1">
      <alignment horizontal="left"/>
    </xf>
    <xf numFmtId="0" fontId="18" fillId="6" borderId="0" xfId="0" applyFont="1" applyFill="1" applyBorder="1" applyAlignment="1">
      <alignment horizontal="left"/>
    </xf>
    <xf numFmtId="0" fontId="18" fillId="6" borderId="42" xfId="0" applyFont="1" applyFill="1" applyBorder="1" applyAlignment="1">
      <alignment horizontal="left"/>
    </xf>
    <xf numFmtId="0" fontId="18" fillId="6" borderId="62" xfId="0" applyFont="1" applyFill="1" applyBorder="1" applyAlignment="1">
      <alignment horizontal="left"/>
    </xf>
    <xf numFmtId="0" fontId="18" fillId="6" borderId="22" xfId="0" applyFont="1" applyFill="1" applyBorder="1" applyAlignment="1">
      <alignment horizontal="left"/>
    </xf>
    <xf numFmtId="0" fontId="18" fillId="6" borderId="43" xfId="0" applyFont="1" applyFill="1" applyBorder="1" applyAlignment="1">
      <alignment horizontal="left"/>
    </xf>
    <xf numFmtId="0" fontId="3" fillId="0" borderId="49" xfId="0" applyFont="1" applyBorder="1" applyAlignment="1">
      <alignment horizontal="center"/>
    </xf>
    <xf numFmtId="0" fontId="3" fillId="0" borderId="50" xfId="0" applyFont="1" applyBorder="1" applyAlignment="1">
      <alignment horizontal="center"/>
    </xf>
    <xf numFmtId="0" fontId="3" fillId="0" borderId="19" xfId="0" applyFont="1" applyBorder="1" applyAlignment="1">
      <alignment horizontal="center"/>
    </xf>
    <xf numFmtId="0" fontId="3" fillId="0" borderId="59" xfId="0" applyFont="1" applyBorder="1" applyAlignment="1">
      <alignment horizontal="center"/>
    </xf>
    <xf numFmtId="0" fontId="3" fillId="0" borderId="60" xfId="0" applyFont="1" applyBorder="1" applyAlignment="1">
      <alignment horizontal="center"/>
    </xf>
    <xf numFmtId="0" fontId="3" fillId="0" borderId="61" xfId="0" applyFont="1" applyBorder="1" applyAlignment="1">
      <alignment horizontal="center"/>
    </xf>
    <xf numFmtId="0" fontId="2" fillId="0" borderId="8"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6" fontId="0" fillId="4" borderId="8" xfId="0" applyNumberFormat="1" applyFill="1" applyBorder="1" applyAlignment="1">
      <alignment horizontal="left"/>
    </xf>
    <xf numFmtId="6" fontId="0" fillId="4" borderId="9" xfId="0" applyNumberFormat="1" applyFill="1" applyBorder="1" applyAlignment="1">
      <alignment horizontal="left"/>
    </xf>
    <xf numFmtId="6" fontId="0" fillId="4" borderId="10" xfId="0" applyNumberFormat="1" applyFill="1" applyBorder="1" applyAlignment="1">
      <alignment horizontal="left"/>
    </xf>
    <xf numFmtId="165" fontId="5" fillId="2" borderId="58" xfId="0" applyNumberFormat="1" applyFont="1" applyFill="1" applyBorder="1" applyAlignment="1">
      <alignment horizontal="center"/>
    </xf>
    <xf numFmtId="165" fontId="5" fillId="2" borderId="15" xfId="0" applyNumberFormat="1" applyFont="1" applyFill="1" applyBorder="1" applyAlignment="1">
      <alignment horizontal="center"/>
    </xf>
    <xf numFmtId="0" fontId="2" fillId="0" borderId="53" xfId="0" applyFont="1" applyBorder="1" applyAlignment="1">
      <alignment horizontal="right"/>
    </xf>
    <xf numFmtId="0" fontId="2" fillId="0" borderId="42" xfId="0" applyFont="1" applyBorder="1" applyAlignment="1">
      <alignment horizontal="right"/>
    </xf>
    <xf numFmtId="0" fontId="2" fillId="0" borderId="43" xfId="0" applyFont="1" applyBorder="1" applyAlignment="1">
      <alignment horizontal="right"/>
    </xf>
    <xf numFmtId="0" fontId="2" fillId="0" borderId="62" xfId="0" applyFont="1" applyBorder="1" applyAlignment="1">
      <alignment horizontal="right"/>
    </xf>
    <xf numFmtId="0" fontId="0" fillId="0" borderId="5" xfId="0" applyBorder="1" applyAlignment="1">
      <alignment horizontal="left" vertical="top"/>
    </xf>
    <xf numFmtId="0" fontId="0" fillId="0" borderId="6" xfId="0" applyBorder="1" applyAlignment="1">
      <alignment horizontal="left" vertical="top"/>
    </xf>
    <xf numFmtId="0" fontId="2" fillId="0" borderId="8" xfId="0" applyFont="1" applyFill="1" applyBorder="1" applyAlignment="1">
      <alignment horizontal="left"/>
    </xf>
    <xf numFmtId="0" fontId="2" fillId="0" borderId="9" xfId="0" applyFont="1" applyFill="1" applyBorder="1" applyAlignment="1">
      <alignment horizontal="left"/>
    </xf>
    <xf numFmtId="0" fontId="2" fillId="0" borderId="10" xfId="0" applyFont="1" applyFill="1" applyBorder="1" applyAlignment="1">
      <alignment horizontal="left"/>
    </xf>
    <xf numFmtId="164" fontId="18" fillId="2" borderId="30" xfId="0" applyNumberFormat="1" applyFont="1" applyFill="1" applyBorder="1" applyAlignment="1">
      <alignment horizontal="left"/>
    </xf>
    <xf numFmtId="164" fontId="18" fillId="2" borderId="63" xfId="0" applyNumberFormat="1" applyFont="1" applyFill="1" applyBorder="1" applyAlignment="1">
      <alignment horizontal="left"/>
    </xf>
    <xf numFmtId="164" fontId="18" fillId="2" borderId="26" xfId="0" applyNumberFormat="1" applyFont="1" applyFill="1" applyBorder="1" applyAlignment="1">
      <alignment horizontal="left"/>
    </xf>
    <xf numFmtId="0" fontId="18" fillId="6" borderId="30" xfId="0" applyFont="1" applyFill="1" applyBorder="1" applyAlignment="1">
      <alignment horizontal="left"/>
    </xf>
    <xf numFmtId="0" fontId="18" fillId="6" borderId="63" xfId="0" applyFont="1" applyFill="1" applyBorder="1" applyAlignment="1">
      <alignment horizontal="left"/>
    </xf>
    <xf numFmtId="0" fontId="18" fillId="6" borderId="26"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295275</xdr:colOff>
          <xdr:row>0</xdr:row>
          <xdr:rowOff>28575</xdr:rowOff>
        </xdr:from>
        <xdr:to>
          <xdr:col>5</xdr:col>
          <xdr:colOff>438150</xdr:colOff>
          <xdr:row>0</xdr:row>
          <xdr:rowOff>361950</xdr:rowOff>
        </xdr:to>
        <xdr:sp macro="" textlink="">
          <xdr:nvSpPr>
            <xdr:cNvPr id="1027" name="Button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227</xdr:col>
          <xdr:colOff>257175</xdr:colOff>
          <xdr:row>93</xdr:row>
          <xdr:rowOff>133350</xdr:rowOff>
        </xdr:from>
        <xdr:to>
          <xdr:col>229</xdr:col>
          <xdr:colOff>114300</xdr:colOff>
          <xdr:row>95</xdr:row>
          <xdr:rowOff>142875</xdr:rowOff>
        </xdr:to>
        <xdr:sp macro="" textlink="">
          <xdr:nvSpPr>
            <xdr:cNvPr id="1043" name="Button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Summary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104775</xdr:colOff>
          <xdr:row>0</xdr:row>
          <xdr:rowOff>28575</xdr:rowOff>
        </xdr:from>
        <xdr:to>
          <xdr:col>8</xdr:col>
          <xdr:colOff>323850</xdr:colOff>
          <xdr:row>0</xdr:row>
          <xdr:rowOff>361950</xdr:rowOff>
        </xdr:to>
        <xdr:sp macro="" textlink="">
          <xdr:nvSpPr>
            <xdr:cNvPr id="1044" name="Button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229</xdr:col>
          <xdr:colOff>495300</xdr:colOff>
          <xdr:row>93</xdr:row>
          <xdr:rowOff>152400</xdr:rowOff>
        </xdr:from>
        <xdr:to>
          <xdr:col>232</xdr:col>
          <xdr:colOff>219075</xdr:colOff>
          <xdr:row>96</xdr:row>
          <xdr:rowOff>0</xdr:rowOff>
        </xdr:to>
        <xdr:sp macro="" textlink="">
          <xdr:nvSpPr>
            <xdr:cNvPr id="1045" name="Button 21" hidden="1">
              <a:extLst>
                <a:ext uri="{63B3BB69-23CF-44E3-9099-C40C66FF867C}">
                  <a14:compatExt spid="_x0000_s104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Summary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428625</xdr:colOff>
          <xdr:row>0</xdr:row>
          <xdr:rowOff>38100</xdr:rowOff>
        </xdr:from>
        <xdr:to>
          <xdr:col>19</xdr:col>
          <xdr:colOff>571500</xdr:colOff>
          <xdr:row>0</xdr:row>
          <xdr:rowOff>371475</xdr:rowOff>
        </xdr:to>
        <xdr:sp macro="" textlink="">
          <xdr:nvSpPr>
            <xdr:cNvPr id="1046" name="Button 22" hidden="1">
              <a:extLst>
                <a:ext uri="{63B3BB69-23CF-44E3-9099-C40C66FF867C}">
                  <a14:compatExt spid="_x0000_s104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114300</xdr:colOff>
          <xdr:row>0</xdr:row>
          <xdr:rowOff>38100</xdr:rowOff>
        </xdr:from>
        <xdr:to>
          <xdr:col>22</xdr:col>
          <xdr:colOff>333375</xdr:colOff>
          <xdr:row>0</xdr:row>
          <xdr:rowOff>371475</xdr:rowOff>
        </xdr:to>
        <xdr:sp macro="" textlink="">
          <xdr:nvSpPr>
            <xdr:cNvPr id="1047" name="Button 23" hidden="1">
              <a:extLst>
                <a:ext uri="{63B3BB69-23CF-44E3-9099-C40C66FF867C}">
                  <a14:compatExt spid="_x0000_s104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32</xdr:col>
          <xdr:colOff>428625</xdr:colOff>
          <xdr:row>0</xdr:row>
          <xdr:rowOff>38100</xdr:rowOff>
        </xdr:from>
        <xdr:to>
          <xdr:col>33</xdr:col>
          <xdr:colOff>571500</xdr:colOff>
          <xdr:row>0</xdr:row>
          <xdr:rowOff>371475</xdr:rowOff>
        </xdr:to>
        <xdr:sp macro="" textlink="">
          <xdr:nvSpPr>
            <xdr:cNvPr id="1048" name="Button 24" hidden="1">
              <a:extLst>
                <a:ext uri="{63B3BB69-23CF-44E3-9099-C40C66FF867C}">
                  <a14:compatExt spid="_x0000_s104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35</xdr:col>
          <xdr:colOff>114300</xdr:colOff>
          <xdr:row>0</xdr:row>
          <xdr:rowOff>38100</xdr:rowOff>
        </xdr:from>
        <xdr:to>
          <xdr:col>36</xdr:col>
          <xdr:colOff>333375</xdr:colOff>
          <xdr:row>0</xdr:row>
          <xdr:rowOff>371475</xdr:rowOff>
        </xdr:to>
        <xdr:sp macro="" textlink="">
          <xdr:nvSpPr>
            <xdr:cNvPr id="1049" name="Button 25" hidden="1">
              <a:extLst>
                <a:ext uri="{63B3BB69-23CF-44E3-9099-C40C66FF867C}">
                  <a14:compatExt spid="_x0000_s10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428625</xdr:colOff>
          <xdr:row>0</xdr:row>
          <xdr:rowOff>38100</xdr:rowOff>
        </xdr:from>
        <xdr:to>
          <xdr:col>47</xdr:col>
          <xdr:colOff>571500</xdr:colOff>
          <xdr:row>0</xdr:row>
          <xdr:rowOff>371475</xdr:rowOff>
        </xdr:to>
        <xdr:sp macro="" textlink="">
          <xdr:nvSpPr>
            <xdr:cNvPr id="1050" name="Button 26" hidden="1">
              <a:extLst>
                <a:ext uri="{63B3BB69-23CF-44E3-9099-C40C66FF867C}">
                  <a14:compatExt spid="_x0000_s105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49</xdr:col>
          <xdr:colOff>114300</xdr:colOff>
          <xdr:row>0</xdr:row>
          <xdr:rowOff>38100</xdr:rowOff>
        </xdr:from>
        <xdr:to>
          <xdr:col>50</xdr:col>
          <xdr:colOff>333375</xdr:colOff>
          <xdr:row>0</xdr:row>
          <xdr:rowOff>371475</xdr:rowOff>
        </xdr:to>
        <xdr:sp macro="" textlink="">
          <xdr:nvSpPr>
            <xdr:cNvPr id="1051" name="Button 27" hidden="1">
              <a:extLst>
                <a:ext uri="{63B3BB69-23CF-44E3-9099-C40C66FF867C}">
                  <a14:compatExt spid="_x0000_s105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60</xdr:col>
          <xdr:colOff>428625</xdr:colOff>
          <xdr:row>0</xdr:row>
          <xdr:rowOff>38100</xdr:rowOff>
        </xdr:from>
        <xdr:to>
          <xdr:col>61</xdr:col>
          <xdr:colOff>590550</xdr:colOff>
          <xdr:row>0</xdr:row>
          <xdr:rowOff>371475</xdr:rowOff>
        </xdr:to>
        <xdr:sp macro="" textlink="">
          <xdr:nvSpPr>
            <xdr:cNvPr id="1052" name="Button 28" hidden="1">
              <a:extLst>
                <a:ext uri="{63B3BB69-23CF-44E3-9099-C40C66FF867C}">
                  <a14:compatExt spid="_x0000_s105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63</xdr:col>
          <xdr:colOff>114300</xdr:colOff>
          <xdr:row>0</xdr:row>
          <xdr:rowOff>38100</xdr:rowOff>
        </xdr:from>
        <xdr:to>
          <xdr:col>64</xdr:col>
          <xdr:colOff>428625</xdr:colOff>
          <xdr:row>0</xdr:row>
          <xdr:rowOff>371475</xdr:rowOff>
        </xdr:to>
        <xdr:sp macro="" textlink="">
          <xdr:nvSpPr>
            <xdr:cNvPr id="1053" name="Button 29" hidden="1">
              <a:extLst>
                <a:ext uri="{63B3BB69-23CF-44E3-9099-C40C66FF867C}">
                  <a14:compatExt spid="_x0000_s105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74</xdr:col>
          <xdr:colOff>428625</xdr:colOff>
          <xdr:row>0</xdr:row>
          <xdr:rowOff>38100</xdr:rowOff>
        </xdr:from>
        <xdr:to>
          <xdr:col>75</xdr:col>
          <xdr:colOff>590550</xdr:colOff>
          <xdr:row>0</xdr:row>
          <xdr:rowOff>371475</xdr:rowOff>
        </xdr:to>
        <xdr:sp macro="" textlink="">
          <xdr:nvSpPr>
            <xdr:cNvPr id="1054" name="Button 30" hidden="1">
              <a:extLst>
                <a:ext uri="{63B3BB69-23CF-44E3-9099-C40C66FF867C}">
                  <a14:compatExt spid="_x0000_s105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77</xdr:col>
          <xdr:colOff>114300</xdr:colOff>
          <xdr:row>0</xdr:row>
          <xdr:rowOff>38100</xdr:rowOff>
        </xdr:from>
        <xdr:to>
          <xdr:col>78</xdr:col>
          <xdr:colOff>428625</xdr:colOff>
          <xdr:row>0</xdr:row>
          <xdr:rowOff>371475</xdr:rowOff>
        </xdr:to>
        <xdr:sp macro="" textlink="">
          <xdr:nvSpPr>
            <xdr:cNvPr id="1055" name="Button 31" hidden="1">
              <a:extLst>
                <a:ext uri="{63B3BB69-23CF-44E3-9099-C40C66FF867C}">
                  <a14:compatExt spid="_x0000_s105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88</xdr:col>
          <xdr:colOff>428625</xdr:colOff>
          <xdr:row>0</xdr:row>
          <xdr:rowOff>38100</xdr:rowOff>
        </xdr:from>
        <xdr:to>
          <xdr:col>89</xdr:col>
          <xdr:colOff>590550</xdr:colOff>
          <xdr:row>0</xdr:row>
          <xdr:rowOff>371475</xdr:rowOff>
        </xdr:to>
        <xdr:sp macro="" textlink="">
          <xdr:nvSpPr>
            <xdr:cNvPr id="1056" name="Button 32" hidden="1">
              <a:extLst>
                <a:ext uri="{63B3BB69-23CF-44E3-9099-C40C66FF867C}">
                  <a14:compatExt spid="_x0000_s105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91</xdr:col>
          <xdr:colOff>114300</xdr:colOff>
          <xdr:row>0</xdr:row>
          <xdr:rowOff>38100</xdr:rowOff>
        </xdr:from>
        <xdr:to>
          <xdr:col>92</xdr:col>
          <xdr:colOff>428625</xdr:colOff>
          <xdr:row>0</xdr:row>
          <xdr:rowOff>371475</xdr:rowOff>
        </xdr:to>
        <xdr:sp macro="" textlink="">
          <xdr:nvSpPr>
            <xdr:cNvPr id="1057" name="Button 33" hidden="1">
              <a:extLst>
                <a:ext uri="{63B3BB69-23CF-44E3-9099-C40C66FF867C}">
                  <a14:compatExt spid="_x0000_s105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102</xdr:col>
          <xdr:colOff>428625</xdr:colOff>
          <xdr:row>0</xdr:row>
          <xdr:rowOff>38100</xdr:rowOff>
        </xdr:from>
        <xdr:to>
          <xdr:col>103</xdr:col>
          <xdr:colOff>590550</xdr:colOff>
          <xdr:row>0</xdr:row>
          <xdr:rowOff>371475</xdr:rowOff>
        </xdr:to>
        <xdr:sp macro="" textlink="">
          <xdr:nvSpPr>
            <xdr:cNvPr id="1058" name="Button 34" hidden="1">
              <a:extLst>
                <a:ext uri="{63B3BB69-23CF-44E3-9099-C40C66FF867C}">
                  <a14:compatExt spid="_x0000_s105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105</xdr:col>
          <xdr:colOff>114300</xdr:colOff>
          <xdr:row>0</xdr:row>
          <xdr:rowOff>38100</xdr:rowOff>
        </xdr:from>
        <xdr:to>
          <xdr:col>106</xdr:col>
          <xdr:colOff>428625</xdr:colOff>
          <xdr:row>0</xdr:row>
          <xdr:rowOff>371475</xdr:rowOff>
        </xdr:to>
        <xdr:sp macro="" textlink="">
          <xdr:nvSpPr>
            <xdr:cNvPr id="1059" name="Button 35" hidden="1">
              <a:extLst>
                <a:ext uri="{63B3BB69-23CF-44E3-9099-C40C66FF867C}">
                  <a14:compatExt spid="_x0000_s105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116</xdr:col>
          <xdr:colOff>428625</xdr:colOff>
          <xdr:row>0</xdr:row>
          <xdr:rowOff>38100</xdr:rowOff>
        </xdr:from>
        <xdr:to>
          <xdr:col>117</xdr:col>
          <xdr:colOff>590550</xdr:colOff>
          <xdr:row>0</xdr:row>
          <xdr:rowOff>371475</xdr:rowOff>
        </xdr:to>
        <xdr:sp macro="" textlink="">
          <xdr:nvSpPr>
            <xdr:cNvPr id="1060" name="Button 36" hidden="1">
              <a:extLst>
                <a:ext uri="{63B3BB69-23CF-44E3-9099-C40C66FF867C}">
                  <a14:compatExt spid="_x0000_s106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119</xdr:col>
          <xdr:colOff>114300</xdr:colOff>
          <xdr:row>0</xdr:row>
          <xdr:rowOff>38100</xdr:rowOff>
        </xdr:from>
        <xdr:to>
          <xdr:col>120</xdr:col>
          <xdr:colOff>428625</xdr:colOff>
          <xdr:row>0</xdr:row>
          <xdr:rowOff>371475</xdr:rowOff>
        </xdr:to>
        <xdr:sp macro="" textlink="">
          <xdr:nvSpPr>
            <xdr:cNvPr id="1061" name="Button 37" hidden="1">
              <a:extLst>
                <a:ext uri="{63B3BB69-23CF-44E3-9099-C40C66FF867C}">
                  <a14:compatExt spid="_x0000_s106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130</xdr:col>
          <xdr:colOff>428625</xdr:colOff>
          <xdr:row>0</xdr:row>
          <xdr:rowOff>38100</xdr:rowOff>
        </xdr:from>
        <xdr:to>
          <xdr:col>131</xdr:col>
          <xdr:colOff>590550</xdr:colOff>
          <xdr:row>0</xdr:row>
          <xdr:rowOff>371475</xdr:rowOff>
        </xdr:to>
        <xdr:sp macro="" textlink="">
          <xdr:nvSpPr>
            <xdr:cNvPr id="1062" name="Button 38" hidden="1">
              <a:extLst>
                <a:ext uri="{63B3BB69-23CF-44E3-9099-C40C66FF867C}">
                  <a14:compatExt spid="_x0000_s106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133</xdr:col>
          <xdr:colOff>114300</xdr:colOff>
          <xdr:row>0</xdr:row>
          <xdr:rowOff>38100</xdr:rowOff>
        </xdr:from>
        <xdr:to>
          <xdr:col>134</xdr:col>
          <xdr:colOff>428625</xdr:colOff>
          <xdr:row>0</xdr:row>
          <xdr:rowOff>371475</xdr:rowOff>
        </xdr:to>
        <xdr:sp macro="" textlink="">
          <xdr:nvSpPr>
            <xdr:cNvPr id="1063" name="Button 39" hidden="1">
              <a:extLst>
                <a:ext uri="{63B3BB69-23CF-44E3-9099-C40C66FF867C}">
                  <a14:compatExt spid="_x0000_s106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144</xdr:col>
          <xdr:colOff>428625</xdr:colOff>
          <xdr:row>0</xdr:row>
          <xdr:rowOff>38100</xdr:rowOff>
        </xdr:from>
        <xdr:to>
          <xdr:col>145</xdr:col>
          <xdr:colOff>590550</xdr:colOff>
          <xdr:row>0</xdr:row>
          <xdr:rowOff>371475</xdr:rowOff>
        </xdr:to>
        <xdr:sp macro="" textlink="">
          <xdr:nvSpPr>
            <xdr:cNvPr id="1064" name="Button 40" hidden="1">
              <a:extLst>
                <a:ext uri="{63B3BB69-23CF-44E3-9099-C40C66FF867C}">
                  <a14:compatExt spid="_x0000_s106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158</xdr:col>
          <xdr:colOff>428625</xdr:colOff>
          <xdr:row>0</xdr:row>
          <xdr:rowOff>38100</xdr:rowOff>
        </xdr:from>
        <xdr:to>
          <xdr:col>159</xdr:col>
          <xdr:colOff>590550</xdr:colOff>
          <xdr:row>0</xdr:row>
          <xdr:rowOff>371475</xdr:rowOff>
        </xdr:to>
        <xdr:sp macro="" textlink="">
          <xdr:nvSpPr>
            <xdr:cNvPr id="1065" name="Button 41" hidden="1">
              <a:extLst>
                <a:ext uri="{63B3BB69-23CF-44E3-9099-C40C66FF867C}">
                  <a14:compatExt spid="_x0000_s106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172</xdr:col>
          <xdr:colOff>428625</xdr:colOff>
          <xdr:row>0</xdr:row>
          <xdr:rowOff>38100</xdr:rowOff>
        </xdr:from>
        <xdr:to>
          <xdr:col>173</xdr:col>
          <xdr:colOff>590550</xdr:colOff>
          <xdr:row>0</xdr:row>
          <xdr:rowOff>371475</xdr:rowOff>
        </xdr:to>
        <xdr:sp macro="" textlink="">
          <xdr:nvSpPr>
            <xdr:cNvPr id="1066" name="Button 42" hidden="1">
              <a:extLst>
                <a:ext uri="{63B3BB69-23CF-44E3-9099-C40C66FF867C}">
                  <a14:compatExt spid="_x0000_s106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186</xdr:col>
          <xdr:colOff>428625</xdr:colOff>
          <xdr:row>0</xdr:row>
          <xdr:rowOff>38100</xdr:rowOff>
        </xdr:from>
        <xdr:to>
          <xdr:col>187</xdr:col>
          <xdr:colOff>590550</xdr:colOff>
          <xdr:row>0</xdr:row>
          <xdr:rowOff>371475</xdr:rowOff>
        </xdr:to>
        <xdr:sp macro="" textlink="">
          <xdr:nvSpPr>
            <xdr:cNvPr id="1067" name="Button 43" hidden="1">
              <a:extLst>
                <a:ext uri="{63B3BB69-23CF-44E3-9099-C40C66FF867C}">
                  <a14:compatExt spid="_x0000_s106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200</xdr:col>
          <xdr:colOff>428625</xdr:colOff>
          <xdr:row>0</xdr:row>
          <xdr:rowOff>38100</xdr:rowOff>
        </xdr:from>
        <xdr:to>
          <xdr:col>201</xdr:col>
          <xdr:colOff>590550</xdr:colOff>
          <xdr:row>0</xdr:row>
          <xdr:rowOff>371475</xdr:rowOff>
        </xdr:to>
        <xdr:sp macro="" textlink="">
          <xdr:nvSpPr>
            <xdr:cNvPr id="1068" name="Button 44" hidden="1">
              <a:extLst>
                <a:ext uri="{63B3BB69-23CF-44E3-9099-C40C66FF867C}">
                  <a14:compatExt spid="_x0000_s106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214</xdr:col>
          <xdr:colOff>428625</xdr:colOff>
          <xdr:row>0</xdr:row>
          <xdr:rowOff>38100</xdr:rowOff>
        </xdr:from>
        <xdr:to>
          <xdr:col>215</xdr:col>
          <xdr:colOff>590550</xdr:colOff>
          <xdr:row>0</xdr:row>
          <xdr:rowOff>371475</xdr:rowOff>
        </xdr:to>
        <xdr:sp macro="" textlink="">
          <xdr:nvSpPr>
            <xdr:cNvPr id="1069" name="Button 45" hidden="1">
              <a:extLst>
                <a:ext uri="{63B3BB69-23CF-44E3-9099-C40C66FF867C}">
                  <a14:compatExt spid="_x0000_s106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147</xdr:col>
          <xdr:colOff>114300</xdr:colOff>
          <xdr:row>0</xdr:row>
          <xdr:rowOff>38100</xdr:rowOff>
        </xdr:from>
        <xdr:to>
          <xdr:col>148</xdr:col>
          <xdr:colOff>428625</xdr:colOff>
          <xdr:row>0</xdr:row>
          <xdr:rowOff>371475</xdr:rowOff>
        </xdr:to>
        <xdr:sp macro="" textlink="">
          <xdr:nvSpPr>
            <xdr:cNvPr id="1070" name="Button 46" hidden="1">
              <a:extLst>
                <a:ext uri="{63B3BB69-23CF-44E3-9099-C40C66FF867C}">
                  <a14:compatExt spid="_x0000_s107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161</xdr:col>
          <xdr:colOff>114300</xdr:colOff>
          <xdr:row>0</xdr:row>
          <xdr:rowOff>38100</xdr:rowOff>
        </xdr:from>
        <xdr:to>
          <xdr:col>162</xdr:col>
          <xdr:colOff>428625</xdr:colOff>
          <xdr:row>0</xdr:row>
          <xdr:rowOff>371475</xdr:rowOff>
        </xdr:to>
        <xdr:sp macro="" textlink="">
          <xdr:nvSpPr>
            <xdr:cNvPr id="1071" name="Button 47" hidden="1">
              <a:extLst>
                <a:ext uri="{63B3BB69-23CF-44E3-9099-C40C66FF867C}">
                  <a14:compatExt spid="_x0000_s107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175</xdr:col>
          <xdr:colOff>114300</xdr:colOff>
          <xdr:row>0</xdr:row>
          <xdr:rowOff>38100</xdr:rowOff>
        </xdr:from>
        <xdr:to>
          <xdr:col>176</xdr:col>
          <xdr:colOff>428625</xdr:colOff>
          <xdr:row>0</xdr:row>
          <xdr:rowOff>371475</xdr:rowOff>
        </xdr:to>
        <xdr:sp macro="" textlink="">
          <xdr:nvSpPr>
            <xdr:cNvPr id="1072" name="Button 48" hidden="1">
              <a:extLst>
                <a:ext uri="{63B3BB69-23CF-44E3-9099-C40C66FF867C}">
                  <a14:compatExt spid="_x0000_s107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189</xdr:col>
          <xdr:colOff>114300</xdr:colOff>
          <xdr:row>0</xdr:row>
          <xdr:rowOff>38100</xdr:rowOff>
        </xdr:from>
        <xdr:to>
          <xdr:col>190</xdr:col>
          <xdr:colOff>428625</xdr:colOff>
          <xdr:row>0</xdr:row>
          <xdr:rowOff>371475</xdr:rowOff>
        </xdr:to>
        <xdr:sp macro="" textlink="">
          <xdr:nvSpPr>
            <xdr:cNvPr id="1073" name="Button 49" hidden="1">
              <a:extLst>
                <a:ext uri="{63B3BB69-23CF-44E3-9099-C40C66FF867C}">
                  <a14:compatExt spid="_x0000_s107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203</xdr:col>
          <xdr:colOff>114300</xdr:colOff>
          <xdr:row>0</xdr:row>
          <xdr:rowOff>38100</xdr:rowOff>
        </xdr:from>
        <xdr:to>
          <xdr:col>204</xdr:col>
          <xdr:colOff>428625</xdr:colOff>
          <xdr:row>0</xdr:row>
          <xdr:rowOff>371475</xdr:rowOff>
        </xdr:to>
        <xdr:sp macro="" textlink="">
          <xdr:nvSpPr>
            <xdr:cNvPr id="1074" name="Button 50" hidden="1">
              <a:extLst>
                <a:ext uri="{63B3BB69-23CF-44E3-9099-C40C66FF867C}">
                  <a14:compatExt spid="_x0000_s107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217</xdr:col>
          <xdr:colOff>114300</xdr:colOff>
          <xdr:row>0</xdr:row>
          <xdr:rowOff>38100</xdr:rowOff>
        </xdr:from>
        <xdr:to>
          <xdr:col>218</xdr:col>
          <xdr:colOff>428625</xdr:colOff>
          <xdr:row>0</xdr:row>
          <xdr:rowOff>371475</xdr:rowOff>
        </xdr:to>
        <xdr:sp macro="" textlink="">
          <xdr:nvSpPr>
            <xdr:cNvPr id="1075" name="Button 51" hidden="1">
              <a:extLst>
                <a:ext uri="{63B3BB69-23CF-44E3-9099-C40C66FF867C}">
                  <a14:compatExt spid="_x0000_s107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210</xdr:col>
          <xdr:colOff>152400</xdr:colOff>
          <xdr:row>93</xdr:row>
          <xdr:rowOff>57150</xdr:rowOff>
        </xdr:from>
        <xdr:to>
          <xdr:col>212</xdr:col>
          <xdr:colOff>76200</xdr:colOff>
          <xdr:row>95</xdr:row>
          <xdr:rowOff>104775</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Summary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212</xdr:col>
          <xdr:colOff>428625</xdr:colOff>
          <xdr:row>93</xdr:row>
          <xdr:rowOff>76200</xdr:rowOff>
        </xdr:from>
        <xdr:to>
          <xdr:col>214</xdr:col>
          <xdr:colOff>333375</xdr:colOff>
          <xdr:row>95</xdr:row>
          <xdr:rowOff>114300</xdr:rowOff>
        </xdr:to>
        <xdr:sp macro="" textlink="">
          <xdr:nvSpPr>
            <xdr:cNvPr id="2050" name="Button 2" hidden="1">
              <a:extLst>
                <a:ext uri="{63B3BB69-23CF-44E3-9099-C40C66FF867C}">
                  <a14:compatExt spid="_x0000_s205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Summary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457200</xdr:colOff>
          <xdr:row>0</xdr:row>
          <xdr:rowOff>38100</xdr:rowOff>
        </xdr:from>
        <xdr:to>
          <xdr:col>6</xdr:col>
          <xdr:colOff>0</xdr:colOff>
          <xdr:row>0</xdr:row>
          <xdr:rowOff>371475</xdr:rowOff>
        </xdr:to>
        <xdr:sp macro="" textlink="">
          <xdr:nvSpPr>
            <xdr:cNvPr id="2051" name="Button 3" hidden="1">
              <a:extLst>
                <a:ext uri="{63B3BB69-23CF-44E3-9099-C40C66FF867C}">
                  <a14:compatExt spid="_x0000_s205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161925</xdr:colOff>
          <xdr:row>0</xdr:row>
          <xdr:rowOff>38100</xdr:rowOff>
        </xdr:from>
        <xdr:to>
          <xdr:col>8</xdr:col>
          <xdr:colOff>476250</xdr:colOff>
          <xdr:row>0</xdr:row>
          <xdr:rowOff>371475</xdr:rowOff>
        </xdr:to>
        <xdr:sp macro="" textlink="">
          <xdr:nvSpPr>
            <xdr:cNvPr id="2052" name="Button 4" hidden="1">
              <a:extLst>
                <a:ext uri="{63B3BB69-23CF-44E3-9099-C40C66FF867C}">
                  <a14:compatExt spid="_x0000_s205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457200</xdr:colOff>
          <xdr:row>0</xdr:row>
          <xdr:rowOff>38100</xdr:rowOff>
        </xdr:from>
        <xdr:to>
          <xdr:col>20</xdr:col>
          <xdr:colOff>0</xdr:colOff>
          <xdr:row>0</xdr:row>
          <xdr:rowOff>371475</xdr:rowOff>
        </xdr:to>
        <xdr:sp macro="" textlink="">
          <xdr:nvSpPr>
            <xdr:cNvPr id="2053" name="Button 5" hidden="1">
              <a:extLst>
                <a:ext uri="{63B3BB69-23CF-44E3-9099-C40C66FF867C}">
                  <a14:compatExt spid="_x0000_s205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32</xdr:col>
          <xdr:colOff>457200</xdr:colOff>
          <xdr:row>0</xdr:row>
          <xdr:rowOff>38100</xdr:rowOff>
        </xdr:from>
        <xdr:to>
          <xdr:col>33</xdr:col>
          <xdr:colOff>619125</xdr:colOff>
          <xdr:row>0</xdr:row>
          <xdr:rowOff>371475</xdr:rowOff>
        </xdr:to>
        <xdr:sp macro="" textlink="">
          <xdr:nvSpPr>
            <xdr:cNvPr id="2054" name="Button 6" hidden="1">
              <a:extLst>
                <a:ext uri="{63B3BB69-23CF-44E3-9099-C40C66FF867C}">
                  <a14:compatExt spid="_x0000_s205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457200</xdr:colOff>
          <xdr:row>0</xdr:row>
          <xdr:rowOff>38100</xdr:rowOff>
        </xdr:from>
        <xdr:to>
          <xdr:col>48</xdr:col>
          <xdr:colOff>0</xdr:colOff>
          <xdr:row>0</xdr:row>
          <xdr:rowOff>371475</xdr:rowOff>
        </xdr:to>
        <xdr:sp macro="" textlink="">
          <xdr:nvSpPr>
            <xdr:cNvPr id="2055" name="Button 7" hidden="1">
              <a:extLst>
                <a:ext uri="{63B3BB69-23CF-44E3-9099-C40C66FF867C}">
                  <a14:compatExt spid="_x0000_s205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60</xdr:col>
          <xdr:colOff>457200</xdr:colOff>
          <xdr:row>0</xdr:row>
          <xdr:rowOff>38100</xdr:rowOff>
        </xdr:from>
        <xdr:to>
          <xdr:col>62</xdr:col>
          <xdr:colOff>0</xdr:colOff>
          <xdr:row>0</xdr:row>
          <xdr:rowOff>371475</xdr:rowOff>
        </xdr:to>
        <xdr:sp macro="" textlink="">
          <xdr:nvSpPr>
            <xdr:cNvPr id="2056" name="Button 8" hidden="1">
              <a:extLst>
                <a:ext uri="{63B3BB69-23CF-44E3-9099-C40C66FF867C}">
                  <a14:compatExt spid="_x0000_s205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74</xdr:col>
          <xdr:colOff>457200</xdr:colOff>
          <xdr:row>0</xdr:row>
          <xdr:rowOff>38100</xdr:rowOff>
        </xdr:from>
        <xdr:to>
          <xdr:col>76</xdr:col>
          <xdr:colOff>0</xdr:colOff>
          <xdr:row>0</xdr:row>
          <xdr:rowOff>371475</xdr:rowOff>
        </xdr:to>
        <xdr:sp macro="" textlink="">
          <xdr:nvSpPr>
            <xdr:cNvPr id="2057" name="Button 9" hidden="1">
              <a:extLst>
                <a:ext uri="{63B3BB69-23CF-44E3-9099-C40C66FF867C}">
                  <a14:compatExt spid="_x0000_s205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88</xdr:col>
          <xdr:colOff>457200</xdr:colOff>
          <xdr:row>0</xdr:row>
          <xdr:rowOff>38100</xdr:rowOff>
        </xdr:from>
        <xdr:to>
          <xdr:col>90</xdr:col>
          <xdr:colOff>0</xdr:colOff>
          <xdr:row>0</xdr:row>
          <xdr:rowOff>371475</xdr:rowOff>
        </xdr:to>
        <xdr:sp macro="" textlink="">
          <xdr:nvSpPr>
            <xdr:cNvPr id="2058" name="Button 10" hidden="1">
              <a:extLst>
                <a:ext uri="{63B3BB69-23CF-44E3-9099-C40C66FF867C}">
                  <a14:compatExt spid="_x0000_s205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102</xdr:col>
          <xdr:colOff>457200</xdr:colOff>
          <xdr:row>0</xdr:row>
          <xdr:rowOff>38100</xdr:rowOff>
        </xdr:from>
        <xdr:to>
          <xdr:col>104</xdr:col>
          <xdr:colOff>0</xdr:colOff>
          <xdr:row>0</xdr:row>
          <xdr:rowOff>371475</xdr:rowOff>
        </xdr:to>
        <xdr:sp macro="" textlink="">
          <xdr:nvSpPr>
            <xdr:cNvPr id="2059" name="Button 11" hidden="1">
              <a:extLst>
                <a:ext uri="{63B3BB69-23CF-44E3-9099-C40C66FF867C}">
                  <a14:compatExt spid="_x0000_s205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116</xdr:col>
          <xdr:colOff>457200</xdr:colOff>
          <xdr:row>0</xdr:row>
          <xdr:rowOff>38100</xdr:rowOff>
        </xdr:from>
        <xdr:to>
          <xdr:col>118</xdr:col>
          <xdr:colOff>0</xdr:colOff>
          <xdr:row>0</xdr:row>
          <xdr:rowOff>371475</xdr:rowOff>
        </xdr:to>
        <xdr:sp macro="" textlink="">
          <xdr:nvSpPr>
            <xdr:cNvPr id="2060" name="Button 12" hidden="1">
              <a:extLst>
                <a:ext uri="{63B3BB69-23CF-44E3-9099-C40C66FF867C}">
                  <a14:compatExt spid="_x0000_s206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130</xdr:col>
          <xdr:colOff>457200</xdr:colOff>
          <xdr:row>0</xdr:row>
          <xdr:rowOff>38100</xdr:rowOff>
        </xdr:from>
        <xdr:to>
          <xdr:col>132</xdr:col>
          <xdr:colOff>0</xdr:colOff>
          <xdr:row>0</xdr:row>
          <xdr:rowOff>371475</xdr:rowOff>
        </xdr:to>
        <xdr:sp macro="" textlink="">
          <xdr:nvSpPr>
            <xdr:cNvPr id="2061" name="Button 13" hidden="1">
              <a:extLst>
                <a:ext uri="{63B3BB69-23CF-44E3-9099-C40C66FF867C}">
                  <a14:compatExt spid="_x0000_s206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144</xdr:col>
          <xdr:colOff>457200</xdr:colOff>
          <xdr:row>0</xdr:row>
          <xdr:rowOff>38100</xdr:rowOff>
        </xdr:from>
        <xdr:to>
          <xdr:col>146</xdr:col>
          <xdr:colOff>0</xdr:colOff>
          <xdr:row>0</xdr:row>
          <xdr:rowOff>371475</xdr:rowOff>
        </xdr:to>
        <xdr:sp macro="" textlink="">
          <xdr:nvSpPr>
            <xdr:cNvPr id="2062" name="Button 14" hidden="1">
              <a:extLst>
                <a:ext uri="{63B3BB69-23CF-44E3-9099-C40C66FF867C}">
                  <a14:compatExt spid="_x0000_s206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158</xdr:col>
          <xdr:colOff>457200</xdr:colOff>
          <xdr:row>0</xdr:row>
          <xdr:rowOff>38100</xdr:rowOff>
        </xdr:from>
        <xdr:to>
          <xdr:col>160</xdr:col>
          <xdr:colOff>9525</xdr:colOff>
          <xdr:row>0</xdr:row>
          <xdr:rowOff>371475</xdr:rowOff>
        </xdr:to>
        <xdr:sp macro="" textlink="">
          <xdr:nvSpPr>
            <xdr:cNvPr id="2063" name="Button 15" hidden="1">
              <a:extLst>
                <a:ext uri="{63B3BB69-23CF-44E3-9099-C40C66FF867C}">
                  <a14:compatExt spid="_x0000_s206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172</xdr:col>
          <xdr:colOff>457200</xdr:colOff>
          <xdr:row>0</xdr:row>
          <xdr:rowOff>38100</xdr:rowOff>
        </xdr:from>
        <xdr:to>
          <xdr:col>173</xdr:col>
          <xdr:colOff>619125</xdr:colOff>
          <xdr:row>0</xdr:row>
          <xdr:rowOff>371475</xdr:rowOff>
        </xdr:to>
        <xdr:sp macro="" textlink="">
          <xdr:nvSpPr>
            <xdr:cNvPr id="2064" name="Button 16" hidden="1">
              <a:extLst>
                <a:ext uri="{63B3BB69-23CF-44E3-9099-C40C66FF867C}">
                  <a14:compatExt spid="_x0000_s206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186</xdr:col>
          <xdr:colOff>457200</xdr:colOff>
          <xdr:row>0</xdr:row>
          <xdr:rowOff>38100</xdr:rowOff>
        </xdr:from>
        <xdr:to>
          <xdr:col>188</xdr:col>
          <xdr:colOff>0</xdr:colOff>
          <xdr:row>0</xdr:row>
          <xdr:rowOff>371475</xdr:rowOff>
        </xdr:to>
        <xdr:sp macro="" textlink="">
          <xdr:nvSpPr>
            <xdr:cNvPr id="2065" name="Button 17" hidden="1">
              <a:extLst>
                <a:ext uri="{63B3BB69-23CF-44E3-9099-C40C66FF867C}">
                  <a14:compatExt spid="_x0000_s206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161925</xdr:colOff>
          <xdr:row>0</xdr:row>
          <xdr:rowOff>38100</xdr:rowOff>
        </xdr:from>
        <xdr:to>
          <xdr:col>22</xdr:col>
          <xdr:colOff>476250</xdr:colOff>
          <xdr:row>0</xdr:row>
          <xdr:rowOff>371475</xdr:rowOff>
        </xdr:to>
        <xdr:sp macro="" textlink="">
          <xdr:nvSpPr>
            <xdr:cNvPr id="2066" name="Button 18" hidden="1">
              <a:extLst>
                <a:ext uri="{63B3BB69-23CF-44E3-9099-C40C66FF867C}">
                  <a14:compatExt spid="_x0000_s206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35</xdr:col>
          <xdr:colOff>161925</xdr:colOff>
          <xdr:row>0</xdr:row>
          <xdr:rowOff>38100</xdr:rowOff>
        </xdr:from>
        <xdr:to>
          <xdr:col>36</xdr:col>
          <xdr:colOff>476250</xdr:colOff>
          <xdr:row>0</xdr:row>
          <xdr:rowOff>371475</xdr:rowOff>
        </xdr:to>
        <xdr:sp macro="" textlink="">
          <xdr:nvSpPr>
            <xdr:cNvPr id="2067" name="Button 19" hidden="1">
              <a:extLst>
                <a:ext uri="{63B3BB69-23CF-44E3-9099-C40C66FF867C}">
                  <a14:compatExt spid="_x0000_s206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49</xdr:col>
          <xdr:colOff>161925</xdr:colOff>
          <xdr:row>0</xdr:row>
          <xdr:rowOff>38100</xdr:rowOff>
        </xdr:from>
        <xdr:to>
          <xdr:col>50</xdr:col>
          <xdr:colOff>476250</xdr:colOff>
          <xdr:row>0</xdr:row>
          <xdr:rowOff>371475</xdr:rowOff>
        </xdr:to>
        <xdr:sp macro="" textlink="">
          <xdr:nvSpPr>
            <xdr:cNvPr id="2068" name="Button 20" hidden="1">
              <a:extLst>
                <a:ext uri="{63B3BB69-23CF-44E3-9099-C40C66FF867C}">
                  <a14:compatExt spid="_x0000_s206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63</xdr:col>
          <xdr:colOff>161925</xdr:colOff>
          <xdr:row>0</xdr:row>
          <xdr:rowOff>38100</xdr:rowOff>
        </xdr:from>
        <xdr:to>
          <xdr:col>64</xdr:col>
          <xdr:colOff>476250</xdr:colOff>
          <xdr:row>0</xdr:row>
          <xdr:rowOff>371475</xdr:rowOff>
        </xdr:to>
        <xdr:sp macro="" textlink="">
          <xdr:nvSpPr>
            <xdr:cNvPr id="2069" name="Button 21" hidden="1">
              <a:extLst>
                <a:ext uri="{63B3BB69-23CF-44E3-9099-C40C66FF867C}">
                  <a14:compatExt spid="_x0000_s206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77</xdr:col>
          <xdr:colOff>161925</xdr:colOff>
          <xdr:row>0</xdr:row>
          <xdr:rowOff>38100</xdr:rowOff>
        </xdr:from>
        <xdr:to>
          <xdr:col>78</xdr:col>
          <xdr:colOff>476250</xdr:colOff>
          <xdr:row>0</xdr:row>
          <xdr:rowOff>371475</xdr:rowOff>
        </xdr:to>
        <xdr:sp macro="" textlink="">
          <xdr:nvSpPr>
            <xdr:cNvPr id="2070" name="Button 22" hidden="1">
              <a:extLst>
                <a:ext uri="{63B3BB69-23CF-44E3-9099-C40C66FF867C}">
                  <a14:compatExt spid="_x0000_s207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91</xdr:col>
          <xdr:colOff>161925</xdr:colOff>
          <xdr:row>0</xdr:row>
          <xdr:rowOff>38100</xdr:rowOff>
        </xdr:from>
        <xdr:to>
          <xdr:col>92</xdr:col>
          <xdr:colOff>476250</xdr:colOff>
          <xdr:row>0</xdr:row>
          <xdr:rowOff>371475</xdr:rowOff>
        </xdr:to>
        <xdr:sp macro="" textlink="">
          <xdr:nvSpPr>
            <xdr:cNvPr id="2071" name="Button 23" hidden="1">
              <a:extLst>
                <a:ext uri="{63B3BB69-23CF-44E3-9099-C40C66FF867C}">
                  <a14:compatExt spid="_x0000_s207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105</xdr:col>
          <xdr:colOff>161925</xdr:colOff>
          <xdr:row>0</xdr:row>
          <xdr:rowOff>38100</xdr:rowOff>
        </xdr:from>
        <xdr:to>
          <xdr:col>106</xdr:col>
          <xdr:colOff>476250</xdr:colOff>
          <xdr:row>0</xdr:row>
          <xdr:rowOff>371475</xdr:rowOff>
        </xdr:to>
        <xdr:sp macro="" textlink="">
          <xdr:nvSpPr>
            <xdr:cNvPr id="2072" name="Button 24" hidden="1">
              <a:extLst>
                <a:ext uri="{63B3BB69-23CF-44E3-9099-C40C66FF867C}">
                  <a14:compatExt spid="_x0000_s207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119</xdr:col>
          <xdr:colOff>161925</xdr:colOff>
          <xdr:row>0</xdr:row>
          <xdr:rowOff>38100</xdr:rowOff>
        </xdr:from>
        <xdr:to>
          <xdr:col>120</xdr:col>
          <xdr:colOff>476250</xdr:colOff>
          <xdr:row>0</xdr:row>
          <xdr:rowOff>371475</xdr:rowOff>
        </xdr:to>
        <xdr:sp macro="" textlink="">
          <xdr:nvSpPr>
            <xdr:cNvPr id="2073" name="Button 25" hidden="1">
              <a:extLst>
                <a:ext uri="{63B3BB69-23CF-44E3-9099-C40C66FF867C}">
                  <a14:compatExt spid="_x0000_s207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133</xdr:col>
          <xdr:colOff>161925</xdr:colOff>
          <xdr:row>0</xdr:row>
          <xdr:rowOff>38100</xdr:rowOff>
        </xdr:from>
        <xdr:to>
          <xdr:col>134</xdr:col>
          <xdr:colOff>476250</xdr:colOff>
          <xdr:row>0</xdr:row>
          <xdr:rowOff>371475</xdr:rowOff>
        </xdr:to>
        <xdr:sp macro="" textlink="">
          <xdr:nvSpPr>
            <xdr:cNvPr id="2074" name="Button 26" hidden="1">
              <a:extLst>
                <a:ext uri="{63B3BB69-23CF-44E3-9099-C40C66FF867C}">
                  <a14:compatExt spid="_x0000_s207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147</xdr:col>
          <xdr:colOff>161925</xdr:colOff>
          <xdr:row>0</xdr:row>
          <xdr:rowOff>38100</xdr:rowOff>
        </xdr:from>
        <xdr:to>
          <xdr:col>148</xdr:col>
          <xdr:colOff>476250</xdr:colOff>
          <xdr:row>0</xdr:row>
          <xdr:rowOff>371475</xdr:rowOff>
        </xdr:to>
        <xdr:sp macro="" textlink="">
          <xdr:nvSpPr>
            <xdr:cNvPr id="2075" name="Button 27" hidden="1">
              <a:extLst>
                <a:ext uri="{63B3BB69-23CF-44E3-9099-C40C66FF867C}">
                  <a14:compatExt spid="_x0000_s207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161</xdr:col>
          <xdr:colOff>161925</xdr:colOff>
          <xdr:row>0</xdr:row>
          <xdr:rowOff>38100</xdr:rowOff>
        </xdr:from>
        <xdr:to>
          <xdr:col>162</xdr:col>
          <xdr:colOff>476250</xdr:colOff>
          <xdr:row>0</xdr:row>
          <xdr:rowOff>371475</xdr:rowOff>
        </xdr:to>
        <xdr:sp macro="" textlink="">
          <xdr:nvSpPr>
            <xdr:cNvPr id="2076" name="Button 28" hidden="1">
              <a:extLst>
                <a:ext uri="{63B3BB69-23CF-44E3-9099-C40C66FF867C}">
                  <a14:compatExt spid="_x0000_s207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175</xdr:col>
          <xdr:colOff>161925</xdr:colOff>
          <xdr:row>0</xdr:row>
          <xdr:rowOff>38100</xdr:rowOff>
        </xdr:from>
        <xdr:to>
          <xdr:col>176</xdr:col>
          <xdr:colOff>466725</xdr:colOff>
          <xdr:row>0</xdr:row>
          <xdr:rowOff>371475</xdr:rowOff>
        </xdr:to>
        <xdr:sp macro="" textlink="">
          <xdr:nvSpPr>
            <xdr:cNvPr id="2077" name="Button 29" hidden="1">
              <a:extLst>
                <a:ext uri="{63B3BB69-23CF-44E3-9099-C40C66FF867C}">
                  <a14:compatExt spid="_x0000_s207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189</xdr:col>
          <xdr:colOff>161925</xdr:colOff>
          <xdr:row>0</xdr:row>
          <xdr:rowOff>38100</xdr:rowOff>
        </xdr:from>
        <xdr:to>
          <xdr:col>190</xdr:col>
          <xdr:colOff>466725</xdr:colOff>
          <xdr:row>0</xdr:row>
          <xdr:rowOff>371475</xdr:rowOff>
        </xdr:to>
        <xdr:sp macro="" textlink="">
          <xdr:nvSpPr>
            <xdr:cNvPr id="2078" name="Button 30" hidden="1">
              <a:extLst>
                <a:ext uri="{63B3BB69-23CF-44E3-9099-C40C66FF867C}">
                  <a14:compatExt spid="_x0000_s207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213</xdr:col>
          <xdr:colOff>228600</xdr:colOff>
          <xdr:row>92</xdr:row>
          <xdr:rowOff>0</xdr:rowOff>
        </xdr:from>
        <xdr:to>
          <xdr:col>215</xdr:col>
          <xdr:colOff>171450</xdr:colOff>
          <xdr:row>94</xdr:row>
          <xdr:rowOff>0</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Summary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210</xdr:col>
          <xdr:colOff>314325</xdr:colOff>
          <xdr:row>92</xdr:row>
          <xdr:rowOff>0</xdr:rowOff>
        </xdr:from>
        <xdr:to>
          <xdr:col>212</xdr:col>
          <xdr:colOff>390525</xdr:colOff>
          <xdr:row>94</xdr:row>
          <xdr:rowOff>9525</xdr:rowOff>
        </xdr:to>
        <xdr:sp macro="" textlink="">
          <xdr:nvSpPr>
            <xdr:cNvPr id="3074" name="Button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Summary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457200</xdr:colOff>
          <xdr:row>0</xdr:row>
          <xdr:rowOff>38100</xdr:rowOff>
        </xdr:from>
        <xdr:to>
          <xdr:col>6</xdr:col>
          <xdr:colOff>0</xdr:colOff>
          <xdr:row>0</xdr:row>
          <xdr:rowOff>371475</xdr:rowOff>
        </xdr:to>
        <xdr:sp macro="" textlink="">
          <xdr:nvSpPr>
            <xdr:cNvPr id="3075" name="Button 3" hidden="1">
              <a:extLst>
                <a:ext uri="{63B3BB69-23CF-44E3-9099-C40C66FF867C}">
                  <a14:compatExt spid="_x0000_s307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457200</xdr:colOff>
          <xdr:row>0</xdr:row>
          <xdr:rowOff>38100</xdr:rowOff>
        </xdr:from>
        <xdr:to>
          <xdr:col>20</xdr:col>
          <xdr:colOff>0</xdr:colOff>
          <xdr:row>0</xdr:row>
          <xdr:rowOff>371475</xdr:rowOff>
        </xdr:to>
        <xdr:sp macro="" textlink="">
          <xdr:nvSpPr>
            <xdr:cNvPr id="3076" name="Button 4" hidden="1">
              <a:extLst>
                <a:ext uri="{63B3BB69-23CF-44E3-9099-C40C66FF867C}">
                  <a14:compatExt spid="_x0000_s307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32</xdr:col>
          <xdr:colOff>457200</xdr:colOff>
          <xdr:row>0</xdr:row>
          <xdr:rowOff>38100</xdr:rowOff>
        </xdr:from>
        <xdr:to>
          <xdr:col>34</xdr:col>
          <xdr:colOff>0</xdr:colOff>
          <xdr:row>0</xdr:row>
          <xdr:rowOff>371475</xdr:rowOff>
        </xdr:to>
        <xdr:sp macro="" textlink="">
          <xdr:nvSpPr>
            <xdr:cNvPr id="3077" name="Button 5" hidden="1">
              <a:extLst>
                <a:ext uri="{63B3BB69-23CF-44E3-9099-C40C66FF867C}">
                  <a14:compatExt spid="_x0000_s307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457200</xdr:colOff>
          <xdr:row>0</xdr:row>
          <xdr:rowOff>38100</xdr:rowOff>
        </xdr:from>
        <xdr:to>
          <xdr:col>48</xdr:col>
          <xdr:colOff>0</xdr:colOff>
          <xdr:row>0</xdr:row>
          <xdr:rowOff>371475</xdr:rowOff>
        </xdr:to>
        <xdr:sp macro="" textlink="">
          <xdr:nvSpPr>
            <xdr:cNvPr id="3078" name="Button 6" hidden="1">
              <a:extLst>
                <a:ext uri="{63B3BB69-23CF-44E3-9099-C40C66FF867C}">
                  <a14:compatExt spid="_x0000_s307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60</xdr:col>
          <xdr:colOff>457200</xdr:colOff>
          <xdr:row>0</xdr:row>
          <xdr:rowOff>38100</xdr:rowOff>
        </xdr:from>
        <xdr:to>
          <xdr:col>62</xdr:col>
          <xdr:colOff>0</xdr:colOff>
          <xdr:row>0</xdr:row>
          <xdr:rowOff>371475</xdr:rowOff>
        </xdr:to>
        <xdr:sp macro="" textlink="">
          <xdr:nvSpPr>
            <xdr:cNvPr id="3079" name="Button 7" hidden="1">
              <a:extLst>
                <a:ext uri="{63B3BB69-23CF-44E3-9099-C40C66FF867C}">
                  <a14:compatExt spid="_x0000_s307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74</xdr:col>
          <xdr:colOff>457200</xdr:colOff>
          <xdr:row>0</xdr:row>
          <xdr:rowOff>38100</xdr:rowOff>
        </xdr:from>
        <xdr:to>
          <xdr:col>76</xdr:col>
          <xdr:colOff>0</xdr:colOff>
          <xdr:row>0</xdr:row>
          <xdr:rowOff>371475</xdr:rowOff>
        </xdr:to>
        <xdr:sp macro="" textlink="">
          <xdr:nvSpPr>
            <xdr:cNvPr id="3080" name="Button 8" hidden="1">
              <a:extLst>
                <a:ext uri="{63B3BB69-23CF-44E3-9099-C40C66FF867C}">
                  <a14:compatExt spid="_x0000_s308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88</xdr:col>
          <xdr:colOff>457200</xdr:colOff>
          <xdr:row>0</xdr:row>
          <xdr:rowOff>38100</xdr:rowOff>
        </xdr:from>
        <xdr:to>
          <xdr:col>90</xdr:col>
          <xdr:colOff>0</xdr:colOff>
          <xdr:row>0</xdr:row>
          <xdr:rowOff>371475</xdr:rowOff>
        </xdr:to>
        <xdr:sp macro="" textlink="">
          <xdr:nvSpPr>
            <xdr:cNvPr id="3081" name="Button 9" hidden="1">
              <a:extLst>
                <a:ext uri="{63B3BB69-23CF-44E3-9099-C40C66FF867C}">
                  <a14:compatExt spid="_x0000_s308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102</xdr:col>
          <xdr:colOff>457200</xdr:colOff>
          <xdr:row>0</xdr:row>
          <xdr:rowOff>38100</xdr:rowOff>
        </xdr:from>
        <xdr:to>
          <xdr:col>104</xdr:col>
          <xdr:colOff>0</xdr:colOff>
          <xdr:row>0</xdr:row>
          <xdr:rowOff>371475</xdr:rowOff>
        </xdr:to>
        <xdr:sp macro="" textlink="">
          <xdr:nvSpPr>
            <xdr:cNvPr id="3082" name="Button 10" hidden="1">
              <a:extLst>
                <a:ext uri="{63B3BB69-23CF-44E3-9099-C40C66FF867C}">
                  <a14:compatExt spid="_x0000_s308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116</xdr:col>
          <xdr:colOff>457200</xdr:colOff>
          <xdr:row>0</xdr:row>
          <xdr:rowOff>38100</xdr:rowOff>
        </xdr:from>
        <xdr:to>
          <xdr:col>118</xdr:col>
          <xdr:colOff>0</xdr:colOff>
          <xdr:row>0</xdr:row>
          <xdr:rowOff>371475</xdr:rowOff>
        </xdr:to>
        <xdr:sp macro="" textlink="">
          <xdr:nvSpPr>
            <xdr:cNvPr id="3083" name="Button 11" hidden="1">
              <a:extLst>
                <a:ext uri="{63B3BB69-23CF-44E3-9099-C40C66FF867C}">
                  <a14:compatExt spid="_x0000_s308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130</xdr:col>
          <xdr:colOff>457200</xdr:colOff>
          <xdr:row>0</xdr:row>
          <xdr:rowOff>38100</xdr:rowOff>
        </xdr:from>
        <xdr:to>
          <xdr:col>132</xdr:col>
          <xdr:colOff>0</xdr:colOff>
          <xdr:row>0</xdr:row>
          <xdr:rowOff>371475</xdr:rowOff>
        </xdr:to>
        <xdr:sp macro="" textlink="">
          <xdr:nvSpPr>
            <xdr:cNvPr id="3084" name="Button 12" hidden="1">
              <a:extLst>
                <a:ext uri="{63B3BB69-23CF-44E3-9099-C40C66FF867C}">
                  <a14:compatExt spid="_x0000_s308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161925</xdr:colOff>
          <xdr:row>0</xdr:row>
          <xdr:rowOff>38100</xdr:rowOff>
        </xdr:from>
        <xdr:to>
          <xdr:col>8</xdr:col>
          <xdr:colOff>476250</xdr:colOff>
          <xdr:row>0</xdr:row>
          <xdr:rowOff>371475</xdr:rowOff>
        </xdr:to>
        <xdr:sp macro="" textlink="">
          <xdr:nvSpPr>
            <xdr:cNvPr id="3085" name="Button 13" hidden="1">
              <a:extLst>
                <a:ext uri="{63B3BB69-23CF-44E3-9099-C40C66FF867C}">
                  <a14:compatExt spid="_x0000_s308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161925</xdr:colOff>
          <xdr:row>0</xdr:row>
          <xdr:rowOff>38100</xdr:rowOff>
        </xdr:from>
        <xdr:to>
          <xdr:col>22</xdr:col>
          <xdr:colOff>476250</xdr:colOff>
          <xdr:row>0</xdr:row>
          <xdr:rowOff>371475</xdr:rowOff>
        </xdr:to>
        <xdr:sp macro="" textlink="">
          <xdr:nvSpPr>
            <xdr:cNvPr id="3086" name="Button 14" hidden="1">
              <a:extLst>
                <a:ext uri="{63B3BB69-23CF-44E3-9099-C40C66FF867C}">
                  <a14:compatExt spid="_x0000_s308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35</xdr:col>
          <xdr:colOff>161925</xdr:colOff>
          <xdr:row>0</xdr:row>
          <xdr:rowOff>38100</xdr:rowOff>
        </xdr:from>
        <xdr:to>
          <xdr:col>36</xdr:col>
          <xdr:colOff>476250</xdr:colOff>
          <xdr:row>0</xdr:row>
          <xdr:rowOff>371475</xdr:rowOff>
        </xdr:to>
        <xdr:sp macro="" textlink="">
          <xdr:nvSpPr>
            <xdr:cNvPr id="3087" name="Button 15" hidden="1">
              <a:extLst>
                <a:ext uri="{63B3BB69-23CF-44E3-9099-C40C66FF867C}">
                  <a14:compatExt spid="_x0000_s308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49</xdr:col>
          <xdr:colOff>161925</xdr:colOff>
          <xdr:row>0</xdr:row>
          <xdr:rowOff>38100</xdr:rowOff>
        </xdr:from>
        <xdr:to>
          <xdr:col>50</xdr:col>
          <xdr:colOff>476250</xdr:colOff>
          <xdr:row>0</xdr:row>
          <xdr:rowOff>371475</xdr:rowOff>
        </xdr:to>
        <xdr:sp macro="" textlink="">
          <xdr:nvSpPr>
            <xdr:cNvPr id="3088" name="Button 16" hidden="1">
              <a:extLst>
                <a:ext uri="{63B3BB69-23CF-44E3-9099-C40C66FF867C}">
                  <a14:compatExt spid="_x0000_s308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63</xdr:col>
          <xdr:colOff>161925</xdr:colOff>
          <xdr:row>0</xdr:row>
          <xdr:rowOff>38100</xdr:rowOff>
        </xdr:from>
        <xdr:to>
          <xdr:col>64</xdr:col>
          <xdr:colOff>476250</xdr:colOff>
          <xdr:row>0</xdr:row>
          <xdr:rowOff>371475</xdr:rowOff>
        </xdr:to>
        <xdr:sp macro="" textlink="">
          <xdr:nvSpPr>
            <xdr:cNvPr id="3089" name="Button 17" hidden="1">
              <a:extLst>
                <a:ext uri="{63B3BB69-23CF-44E3-9099-C40C66FF867C}">
                  <a14:compatExt spid="_x0000_s308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77</xdr:col>
          <xdr:colOff>161925</xdr:colOff>
          <xdr:row>0</xdr:row>
          <xdr:rowOff>38100</xdr:rowOff>
        </xdr:from>
        <xdr:to>
          <xdr:col>78</xdr:col>
          <xdr:colOff>476250</xdr:colOff>
          <xdr:row>0</xdr:row>
          <xdr:rowOff>371475</xdr:rowOff>
        </xdr:to>
        <xdr:sp macro="" textlink="">
          <xdr:nvSpPr>
            <xdr:cNvPr id="3090" name="Button 18" hidden="1">
              <a:extLst>
                <a:ext uri="{63B3BB69-23CF-44E3-9099-C40C66FF867C}">
                  <a14:compatExt spid="_x0000_s309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91</xdr:col>
          <xdr:colOff>161925</xdr:colOff>
          <xdr:row>0</xdr:row>
          <xdr:rowOff>38100</xdr:rowOff>
        </xdr:from>
        <xdr:to>
          <xdr:col>92</xdr:col>
          <xdr:colOff>476250</xdr:colOff>
          <xdr:row>0</xdr:row>
          <xdr:rowOff>371475</xdr:rowOff>
        </xdr:to>
        <xdr:sp macro="" textlink="">
          <xdr:nvSpPr>
            <xdr:cNvPr id="3091" name="Button 19" hidden="1">
              <a:extLst>
                <a:ext uri="{63B3BB69-23CF-44E3-9099-C40C66FF867C}">
                  <a14:compatExt spid="_x0000_s309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105</xdr:col>
          <xdr:colOff>161925</xdr:colOff>
          <xdr:row>0</xdr:row>
          <xdr:rowOff>38100</xdr:rowOff>
        </xdr:from>
        <xdr:to>
          <xdr:col>106</xdr:col>
          <xdr:colOff>476250</xdr:colOff>
          <xdr:row>0</xdr:row>
          <xdr:rowOff>371475</xdr:rowOff>
        </xdr:to>
        <xdr:sp macro="" textlink="">
          <xdr:nvSpPr>
            <xdr:cNvPr id="3092" name="Button 20" hidden="1">
              <a:extLst>
                <a:ext uri="{63B3BB69-23CF-44E3-9099-C40C66FF867C}">
                  <a14:compatExt spid="_x0000_s309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119</xdr:col>
          <xdr:colOff>161925</xdr:colOff>
          <xdr:row>0</xdr:row>
          <xdr:rowOff>38100</xdr:rowOff>
        </xdr:from>
        <xdr:to>
          <xdr:col>120</xdr:col>
          <xdr:colOff>476250</xdr:colOff>
          <xdr:row>0</xdr:row>
          <xdr:rowOff>371475</xdr:rowOff>
        </xdr:to>
        <xdr:sp macro="" textlink="">
          <xdr:nvSpPr>
            <xdr:cNvPr id="3093" name="Button 21" hidden="1">
              <a:extLst>
                <a:ext uri="{63B3BB69-23CF-44E3-9099-C40C66FF867C}">
                  <a14:compatExt spid="_x0000_s309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133</xdr:col>
          <xdr:colOff>161925</xdr:colOff>
          <xdr:row>0</xdr:row>
          <xdr:rowOff>38100</xdr:rowOff>
        </xdr:from>
        <xdr:to>
          <xdr:col>134</xdr:col>
          <xdr:colOff>476250</xdr:colOff>
          <xdr:row>0</xdr:row>
          <xdr:rowOff>371475</xdr:rowOff>
        </xdr:to>
        <xdr:sp macro="" textlink="">
          <xdr:nvSpPr>
            <xdr:cNvPr id="3094" name="Button 22" hidden="1">
              <a:extLst>
                <a:ext uri="{63B3BB69-23CF-44E3-9099-C40C66FF867C}">
                  <a14:compatExt spid="_x0000_s309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213</xdr:col>
          <xdr:colOff>228600</xdr:colOff>
          <xdr:row>92</xdr:row>
          <xdr:rowOff>0</xdr:rowOff>
        </xdr:from>
        <xdr:to>
          <xdr:col>215</xdr:col>
          <xdr:colOff>171450</xdr:colOff>
          <xdr:row>94</xdr:row>
          <xdr:rowOff>0</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Summary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210</xdr:col>
          <xdr:colOff>314325</xdr:colOff>
          <xdr:row>92</xdr:row>
          <xdr:rowOff>0</xdr:rowOff>
        </xdr:from>
        <xdr:to>
          <xdr:col>212</xdr:col>
          <xdr:colOff>390525</xdr:colOff>
          <xdr:row>94</xdr:row>
          <xdr:rowOff>9525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Summary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457200</xdr:colOff>
          <xdr:row>0</xdr:row>
          <xdr:rowOff>38100</xdr:rowOff>
        </xdr:from>
        <xdr:to>
          <xdr:col>6</xdr:col>
          <xdr:colOff>0</xdr:colOff>
          <xdr:row>0</xdr:row>
          <xdr:rowOff>371475</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457200</xdr:colOff>
          <xdr:row>0</xdr:row>
          <xdr:rowOff>38100</xdr:rowOff>
        </xdr:from>
        <xdr:to>
          <xdr:col>20</xdr:col>
          <xdr:colOff>0</xdr:colOff>
          <xdr:row>0</xdr:row>
          <xdr:rowOff>371475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32</xdr:col>
          <xdr:colOff>457200</xdr:colOff>
          <xdr:row>0</xdr:row>
          <xdr:rowOff>38100</xdr:rowOff>
        </xdr:from>
        <xdr:to>
          <xdr:col>34</xdr:col>
          <xdr:colOff>0</xdr:colOff>
          <xdr:row>0</xdr:row>
          <xdr:rowOff>371475</xdr:rowOff>
        </xdr:to>
        <xdr:sp macro="" textlink="">
          <xdr:nvSpPr>
            <xdr:cNvPr id="4101" name="Button 5" hidden="1">
              <a:extLst>
                <a:ext uri="{63B3BB69-23CF-44E3-9099-C40C66FF867C}">
                  <a14:compatExt spid="_x0000_s410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46</xdr:col>
          <xdr:colOff>457200</xdr:colOff>
          <xdr:row>0</xdr:row>
          <xdr:rowOff>38100</xdr:rowOff>
        </xdr:from>
        <xdr:to>
          <xdr:col>48</xdr:col>
          <xdr:colOff>0</xdr:colOff>
          <xdr:row>0</xdr:row>
          <xdr:rowOff>371475</xdr:rowOff>
        </xdr:to>
        <xdr:sp macro="" textlink="">
          <xdr:nvSpPr>
            <xdr:cNvPr id="4102" name="Button 6" hidden="1">
              <a:extLst>
                <a:ext uri="{63B3BB69-23CF-44E3-9099-C40C66FF867C}">
                  <a14:compatExt spid="_x0000_s410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60</xdr:col>
          <xdr:colOff>457200</xdr:colOff>
          <xdr:row>0</xdr:row>
          <xdr:rowOff>38100</xdr:rowOff>
        </xdr:from>
        <xdr:to>
          <xdr:col>62</xdr:col>
          <xdr:colOff>0</xdr:colOff>
          <xdr:row>0</xdr:row>
          <xdr:rowOff>371475</xdr:rowOff>
        </xdr:to>
        <xdr:sp macro="" textlink="">
          <xdr:nvSpPr>
            <xdr:cNvPr id="4103" name="Button 7" hidden="1">
              <a:extLst>
                <a:ext uri="{63B3BB69-23CF-44E3-9099-C40C66FF867C}">
                  <a14:compatExt spid="_x0000_s410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74</xdr:col>
          <xdr:colOff>457200</xdr:colOff>
          <xdr:row>0</xdr:row>
          <xdr:rowOff>38100</xdr:rowOff>
        </xdr:from>
        <xdr:to>
          <xdr:col>76</xdr:col>
          <xdr:colOff>0</xdr:colOff>
          <xdr:row>0</xdr:row>
          <xdr:rowOff>371475</xdr:rowOff>
        </xdr:to>
        <xdr:sp macro="" textlink="">
          <xdr:nvSpPr>
            <xdr:cNvPr id="4104" name="Button 8" hidden="1">
              <a:extLst>
                <a:ext uri="{63B3BB69-23CF-44E3-9099-C40C66FF867C}">
                  <a14:compatExt spid="_x0000_s410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88</xdr:col>
          <xdr:colOff>457200</xdr:colOff>
          <xdr:row>0</xdr:row>
          <xdr:rowOff>38100</xdr:rowOff>
        </xdr:from>
        <xdr:to>
          <xdr:col>90</xdr:col>
          <xdr:colOff>0</xdr:colOff>
          <xdr:row>0</xdr:row>
          <xdr:rowOff>371475</xdr:rowOff>
        </xdr:to>
        <xdr:sp macro="" textlink="">
          <xdr:nvSpPr>
            <xdr:cNvPr id="4105" name="Button 9" hidden="1">
              <a:extLst>
                <a:ext uri="{63B3BB69-23CF-44E3-9099-C40C66FF867C}">
                  <a14:compatExt spid="_x0000_s410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102</xdr:col>
          <xdr:colOff>457200</xdr:colOff>
          <xdr:row>0</xdr:row>
          <xdr:rowOff>38100</xdr:rowOff>
        </xdr:from>
        <xdr:to>
          <xdr:col>104</xdr:col>
          <xdr:colOff>0</xdr:colOff>
          <xdr:row>0</xdr:row>
          <xdr:rowOff>371475</xdr:rowOff>
        </xdr:to>
        <xdr:sp macro="" textlink="">
          <xdr:nvSpPr>
            <xdr:cNvPr id="4106" name="Button 10" hidden="1">
              <a:extLst>
                <a:ext uri="{63B3BB69-23CF-44E3-9099-C40C66FF867C}">
                  <a14:compatExt spid="_x0000_s410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116</xdr:col>
          <xdr:colOff>457200</xdr:colOff>
          <xdr:row>0</xdr:row>
          <xdr:rowOff>38100</xdr:rowOff>
        </xdr:from>
        <xdr:to>
          <xdr:col>118</xdr:col>
          <xdr:colOff>0</xdr:colOff>
          <xdr:row>0</xdr:row>
          <xdr:rowOff>371475</xdr:rowOff>
        </xdr:to>
        <xdr:sp macro="" textlink="">
          <xdr:nvSpPr>
            <xdr:cNvPr id="4107" name="Button 11" hidden="1">
              <a:extLst>
                <a:ext uri="{63B3BB69-23CF-44E3-9099-C40C66FF867C}">
                  <a14:compatExt spid="_x0000_s410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130</xdr:col>
          <xdr:colOff>457200</xdr:colOff>
          <xdr:row>0</xdr:row>
          <xdr:rowOff>38100</xdr:rowOff>
        </xdr:from>
        <xdr:to>
          <xdr:col>132</xdr:col>
          <xdr:colOff>0</xdr:colOff>
          <xdr:row>0</xdr:row>
          <xdr:rowOff>371475</xdr:rowOff>
        </xdr:to>
        <xdr:sp macro="" textlink="">
          <xdr:nvSpPr>
            <xdr:cNvPr id="4108" name="Button 12" hidden="1">
              <a:extLst>
                <a:ext uri="{63B3BB69-23CF-44E3-9099-C40C66FF867C}">
                  <a14:compatExt spid="_x0000_s410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161925</xdr:colOff>
          <xdr:row>0</xdr:row>
          <xdr:rowOff>38100</xdr:rowOff>
        </xdr:from>
        <xdr:to>
          <xdr:col>8</xdr:col>
          <xdr:colOff>476250</xdr:colOff>
          <xdr:row>0</xdr:row>
          <xdr:rowOff>371475</xdr:rowOff>
        </xdr:to>
        <xdr:sp macro="" textlink="">
          <xdr:nvSpPr>
            <xdr:cNvPr id="4109" name="Button 13" hidden="1">
              <a:extLst>
                <a:ext uri="{63B3BB69-23CF-44E3-9099-C40C66FF867C}">
                  <a14:compatExt spid="_x0000_s410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161925</xdr:colOff>
          <xdr:row>0</xdr:row>
          <xdr:rowOff>38100</xdr:rowOff>
        </xdr:from>
        <xdr:to>
          <xdr:col>22</xdr:col>
          <xdr:colOff>476250</xdr:colOff>
          <xdr:row>0</xdr:row>
          <xdr:rowOff>371475</xdr:rowOff>
        </xdr:to>
        <xdr:sp macro="" textlink="">
          <xdr:nvSpPr>
            <xdr:cNvPr id="4110" name="Button 14" hidden="1">
              <a:extLst>
                <a:ext uri="{63B3BB69-23CF-44E3-9099-C40C66FF867C}">
                  <a14:compatExt spid="_x0000_s411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35</xdr:col>
          <xdr:colOff>161925</xdr:colOff>
          <xdr:row>0</xdr:row>
          <xdr:rowOff>38100</xdr:rowOff>
        </xdr:from>
        <xdr:to>
          <xdr:col>36</xdr:col>
          <xdr:colOff>476250</xdr:colOff>
          <xdr:row>0</xdr:row>
          <xdr:rowOff>371475</xdr:rowOff>
        </xdr:to>
        <xdr:sp macro="" textlink="">
          <xdr:nvSpPr>
            <xdr:cNvPr id="4111" name="Button 15" hidden="1">
              <a:extLst>
                <a:ext uri="{63B3BB69-23CF-44E3-9099-C40C66FF867C}">
                  <a14:compatExt spid="_x0000_s411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49</xdr:col>
          <xdr:colOff>161925</xdr:colOff>
          <xdr:row>0</xdr:row>
          <xdr:rowOff>38100</xdr:rowOff>
        </xdr:from>
        <xdr:to>
          <xdr:col>50</xdr:col>
          <xdr:colOff>476250</xdr:colOff>
          <xdr:row>0</xdr:row>
          <xdr:rowOff>371475</xdr:rowOff>
        </xdr:to>
        <xdr:sp macro="" textlink="">
          <xdr:nvSpPr>
            <xdr:cNvPr id="4112" name="Button 16" hidden="1">
              <a:extLst>
                <a:ext uri="{63B3BB69-23CF-44E3-9099-C40C66FF867C}">
                  <a14:compatExt spid="_x0000_s411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63</xdr:col>
          <xdr:colOff>161925</xdr:colOff>
          <xdr:row>0</xdr:row>
          <xdr:rowOff>38100</xdr:rowOff>
        </xdr:from>
        <xdr:to>
          <xdr:col>64</xdr:col>
          <xdr:colOff>476250</xdr:colOff>
          <xdr:row>0</xdr:row>
          <xdr:rowOff>371475</xdr:rowOff>
        </xdr:to>
        <xdr:sp macro="" textlink="">
          <xdr:nvSpPr>
            <xdr:cNvPr id="4113" name="Button 17" hidden="1">
              <a:extLst>
                <a:ext uri="{63B3BB69-23CF-44E3-9099-C40C66FF867C}">
                  <a14:compatExt spid="_x0000_s411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77</xdr:col>
          <xdr:colOff>161925</xdr:colOff>
          <xdr:row>0</xdr:row>
          <xdr:rowOff>38100</xdr:rowOff>
        </xdr:from>
        <xdr:to>
          <xdr:col>78</xdr:col>
          <xdr:colOff>476250</xdr:colOff>
          <xdr:row>0</xdr:row>
          <xdr:rowOff>371475</xdr:rowOff>
        </xdr:to>
        <xdr:sp macro="" textlink="">
          <xdr:nvSpPr>
            <xdr:cNvPr id="4114" name="Button 18" hidden="1">
              <a:extLst>
                <a:ext uri="{63B3BB69-23CF-44E3-9099-C40C66FF867C}">
                  <a14:compatExt spid="_x0000_s411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91</xdr:col>
          <xdr:colOff>161925</xdr:colOff>
          <xdr:row>0</xdr:row>
          <xdr:rowOff>38100</xdr:rowOff>
        </xdr:from>
        <xdr:to>
          <xdr:col>92</xdr:col>
          <xdr:colOff>476250</xdr:colOff>
          <xdr:row>0</xdr:row>
          <xdr:rowOff>371475</xdr:rowOff>
        </xdr:to>
        <xdr:sp macro="" textlink="">
          <xdr:nvSpPr>
            <xdr:cNvPr id="4115" name="Button 19" hidden="1">
              <a:extLst>
                <a:ext uri="{63B3BB69-23CF-44E3-9099-C40C66FF867C}">
                  <a14:compatExt spid="_x0000_s411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105</xdr:col>
          <xdr:colOff>161925</xdr:colOff>
          <xdr:row>0</xdr:row>
          <xdr:rowOff>38100</xdr:rowOff>
        </xdr:from>
        <xdr:to>
          <xdr:col>106</xdr:col>
          <xdr:colOff>476250</xdr:colOff>
          <xdr:row>0</xdr:row>
          <xdr:rowOff>371475</xdr:rowOff>
        </xdr:to>
        <xdr:sp macro="" textlink="">
          <xdr:nvSpPr>
            <xdr:cNvPr id="4116" name="Button 20" hidden="1">
              <a:extLst>
                <a:ext uri="{63B3BB69-23CF-44E3-9099-C40C66FF867C}">
                  <a14:compatExt spid="_x0000_s411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119</xdr:col>
          <xdr:colOff>161925</xdr:colOff>
          <xdr:row>0</xdr:row>
          <xdr:rowOff>38100</xdr:rowOff>
        </xdr:from>
        <xdr:to>
          <xdr:col>120</xdr:col>
          <xdr:colOff>476250</xdr:colOff>
          <xdr:row>0</xdr:row>
          <xdr:rowOff>371475</xdr:rowOff>
        </xdr:to>
        <xdr:sp macro="" textlink="">
          <xdr:nvSpPr>
            <xdr:cNvPr id="4117" name="Button 21" hidden="1">
              <a:extLst>
                <a:ext uri="{63B3BB69-23CF-44E3-9099-C40C66FF867C}">
                  <a14:compatExt spid="_x0000_s411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133</xdr:col>
          <xdr:colOff>161925</xdr:colOff>
          <xdr:row>0</xdr:row>
          <xdr:rowOff>38100</xdr:rowOff>
        </xdr:from>
        <xdr:to>
          <xdr:col>134</xdr:col>
          <xdr:colOff>476250</xdr:colOff>
          <xdr:row>0</xdr:row>
          <xdr:rowOff>371475</xdr:rowOff>
        </xdr:to>
        <xdr:sp macro="" textlink="">
          <xdr:nvSpPr>
            <xdr:cNvPr id="4118" name="Button 22" hidden="1">
              <a:extLst>
                <a:ext uri="{63B3BB69-23CF-44E3-9099-C40C66FF867C}">
                  <a14:compatExt spid="_x0000_s411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38100</xdr:rowOff>
        </xdr:from>
        <xdr:to>
          <xdr:col>0</xdr:col>
          <xdr:colOff>0</xdr:colOff>
          <xdr:row>0</xdr:row>
          <xdr:rowOff>371475</xdr:rowOff>
        </xdr:to>
        <xdr:sp macro="" textlink="">
          <xdr:nvSpPr>
            <xdr:cNvPr id="8195" name="Button 3" hidden="1">
              <a:extLst>
                <a:ext uri="{63B3BB69-23CF-44E3-9099-C40C66FF867C}">
                  <a14:compatExt spid="_x0000_s819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38100</xdr:rowOff>
        </xdr:from>
        <xdr:to>
          <xdr:col>0</xdr:col>
          <xdr:colOff>0</xdr:colOff>
          <xdr:row>0</xdr:row>
          <xdr:rowOff>371475</xdr:rowOff>
        </xdr:to>
        <xdr:sp macro="" textlink="">
          <xdr:nvSpPr>
            <xdr:cNvPr id="8196" name="Button 4" hidden="1">
              <a:extLst>
                <a:ext uri="{63B3BB69-23CF-44E3-9099-C40C66FF867C}">
                  <a14:compatExt spid="_x0000_s819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38100</xdr:rowOff>
        </xdr:from>
        <xdr:to>
          <xdr:col>0</xdr:col>
          <xdr:colOff>0</xdr:colOff>
          <xdr:row>0</xdr:row>
          <xdr:rowOff>371475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38100</xdr:rowOff>
        </xdr:from>
        <xdr:to>
          <xdr:col>0</xdr:col>
          <xdr:colOff>0</xdr:colOff>
          <xdr:row>0</xdr:row>
          <xdr:rowOff>371475</xdr:rowOff>
        </xdr:to>
        <xdr:sp macro="" textlink="">
          <xdr:nvSpPr>
            <xdr:cNvPr id="8198" name="Button 6" hidden="1">
              <a:extLst>
                <a:ext uri="{63B3BB69-23CF-44E3-9099-C40C66FF867C}">
                  <a14:compatExt spid="_x0000_s819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38100</xdr:rowOff>
        </xdr:from>
        <xdr:to>
          <xdr:col>0</xdr:col>
          <xdr:colOff>0</xdr:colOff>
          <xdr:row>0</xdr:row>
          <xdr:rowOff>371475</xdr:rowOff>
        </xdr:to>
        <xdr:sp macro="" textlink="">
          <xdr:nvSpPr>
            <xdr:cNvPr id="8199" name="Button 7" hidden="1">
              <a:extLst>
                <a:ext uri="{63B3BB69-23CF-44E3-9099-C40C66FF867C}">
                  <a14:compatExt spid="_x0000_s819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38100</xdr:rowOff>
        </xdr:from>
        <xdr:to>
          <xdr:col>0</xdr:col>
          <xdr:colOff>0</xdr:colOff>
          <xdr:row>0</xdr:row>
          <xdr:rowOff>371475</xdr:rowOff>
        </xdr:to>
        <xdr:sp macro="" textlink="">
          <xdr:nvSpPr>
            <xdr:cNvPr id="8200" name="Button 8" hidden="1">
              <a:extLst>
                <a:ext uri="{63B3BB69-23CF-44E3-9099-C40C66FF867C}">
                  <a14:compatExt spid="_x0000_s8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38100</xdr:rowOff>
        </xdr:from>
        <xdr:to>
          <xdr:col>0</xdr:col>
          <xdr:colOff>0</xdr:colOff>
          <xdr:row>0</xdr:row>
          <xdr:rowOff>371475</xdr:rowOff>
        </xdr:to>
        <xdr:sp macro="" textlink="">
          <xdr:nvSpPr>
            <xdr:cNvPr id="8201" name="Button 9" hidden="1">
              <a:extLst>
                <a:ext uri="{63B3BB69-23CF-44E3-9099-C40C66FF867C}">
                  <a14:compatExt spid="_x0000_s820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38100</xdr:rowOff>
        </xdr:from>
        <xdr:to>
          <xdr:col>0</xdr:col>
          <xdr:colOff>0</xdr:colOff>
          <xdr:row>0</xdr:row>
          <xdr:rowOff>371475</xdr:rowOff>
        </xdr:to>
        <xdr:sp macro="" textlink="">
          <xdr:nvSpPr>
            <xdr:cNvPr id="8202" name="Button 10" hidden="1">
              <a:extLst>
                <a:ext uri="{63B3BB69-23CF-44E3-9099-C40C66FF867C}">
                  <a14:compatExt spid="_x0000_s820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457200</xdr:colOff>
          <xdr:row>0</xdr:row>
          <xdr:rowOff>38100</xdr:rowOff>
        </xdr:from>
        <xdr:to>
          <xdr:col>6</xdr:col>
          <xdr:colOff>0</xdr:colOff>
          <xdr:row>0</xdr:row>
          <xdr:rowOff>371475</xdr:rowOff>
        </xdr:to>
        <xdr:sp macro="" textlink="">
          <xdr:nvSpPr>
            <xdr:cNvPr id="8203" name="Button 11" hidden="1">
              <a:extLst>
                <a:ext uri="{63B3BB69-23CF-44E3-9099-C40C66FF867C}">
                  <a14:compatExt spid="_x0000_s820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457200</xdr:colOff>
          <xdr:row>0</xdr:row>
          <xdr:rowOff>38100</xdr:rowOff>
        </xdr:from>
        <xdr:to>
          <xdr:col>20</xdr:col>
          <xdr:colOff>0</xdr:colOff>
          <xdr:row>0</xdr:row>
          <xdr:rowOff>371475</xdr:rowOff>
        </xdr:to>
        <xdr:sp macro="" textlink="">
          <xdr:nvSpPr>
            <xdr:cNvPr id="8204" name="Button 12" hidden="1">
              <a:extLst>
                <a:ext uri="{63B3BB69-23CF-44E3-9099-C40C66FF867C}">
                  <a14:compatExt spid="_x0000_s820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38100</xdr:rowOff>
        </xdr:from>
        <xdr:to>
          <xdr:col>0</xdr:col>
          <xdr:colOff>0</xdr:colOff>
          <xdr:row>0</xdr:row>
          <xdr:rowOff>371475</xdr:rowOff>
        </xdr:to>
        <xdr:sp macro="" textlink="">
          <xdr:nvSpPr>
            <xdr:cNvPr id="8205" name="Button 13" hidden="1">
              <a:extLst>
                <a:ext uri="{63B3BB69-23CF-44E3-9099-C40C66FF867C}">
                  <a14:compatExt spid="_x0000_s820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38100</xdr:rowOff>
        </xdr:from>
        <xdr:to>
          <xdr:col>0</xdr:col>
          <xdr:colOff>0</xdr:colOff>
          <xdr:row>0</xdr:row>
          <xdr:rowOff>371475</xdr:rowOff>
        </xdr:to>
        <xdr:sp macro="" textlink="">
          <xdr:nvSpPr>
            <xdr:cNvPr id="8206" name="Button 14" hidden="1">
              <a:extLst>
                <a:ext uri="{63B3BB69-23CF-44E3-9099-C40C66FF867C}">
                  <a14:compatExt spid="_x0000_s820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38100</xdr:rowOff>
        </xdr:from>
        <xdr:to>
          <xdr:col>0</xdr:col>
          <xdr:colOff>0</xdr:colOff>
          <xdr:row>0</xdr:row>
          <xdr:rowOff>371475</xdr:rowOff>
        </xdr:to>
        <xdr:sp macro="" textlink="">
          <xdr:nvSpPr>
            <xdr:cNvPr id="8207" name="Button 15" hidden="1">
              <a:extLst>
                <a:ext uri="{63B3BB69-23CF-44E3-9099-C40C66FF867C}">
                  <a14:compatExt spid="_x0000_s820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38100</xdr:rowOff>
        </xdr:from>
        <xdr:to>
          <xdr:col>0</xdr:col>
          <xdr:colOff>0</xdr:colOff>
          <xdr:row>0</xdr:row>
          <xdr:rowOff>371475</xdr:rowOff>
        </xdr:to>
        <xdr:sp macro="" textlink="">
          <xdr:nvSpPr>
            <xdr:cNvPr id="8208" name="Button 16" hidden="1">
              <a:extLst>
                <a:ext uri="{63B3BB69-23CF-44E3-9099-C40C66FF867C}">
                  <a14:compatExt spid="_x0000_s820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38100</xdr:rowOff>
        </xdr:from>
        <xdr:to>
          <xdr:col>0</xdr:col>
          <xdr:colOff>0</xdr:colOff>
          <xdr:row>0</xdr:row>
          <xdr:rowOff>371475</xdr:rowOff>
        </xdr:to>
        <xdr:sp macro="" textlink="">
          <xdr:nvSpPr>
            <xdr:cNvPr id="8209" name="Button 17" hidden="1">
              <a:extLst>
                <a:ext uri="{63B3BB69-23CF-44E3-9099-C40C66FF867C}">
                  <a14:compatExt spid="_x0000_s820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38100</xdr:rowOff>
        </xdr:from>
        <xdr:to>
          <xdr:col>0</xdr:col>
          <xdr:colOff>0</xdr:colOff>
          <xdr:row>0</xdr:row>
          <xdr:rowOff>371475</xdr:rowOff>
        </xdr:to>
        <xdr:sp macro="" textlink="">
          <xdr:nvSpPr>
            <xdr:cNvPr id="8210" name="Button 18" hidden="1">
              <a:extLst>
                <a:ext uri="{63B3BB69-23CF-44E3-9099-C40C66FF867C}">
                  <a14:compatExt spid="_x0000_s821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38100</xdr:rowOff>
        </xdr:from>
        <xdr:to>
          <xdr:col>0</xdr:col>
          <xdr:colOff>0</xdr:colOff>
          <xdr:row>0</xdr:row>
          <xdr:rowOff>371475</xdr:rowOff>
        </xdr:to>
        <xdr:sp macro="" textlink="">
          <xdr:nvSpPr>
            <xdr:cNvPr id="8211" name="Button 19" hidden="1">
              <a:extLst>
                <a:ext uri="{63B3BB69-23CF-44E3-9099-C40C66FF867C}">
                  <a14:compatExt spid="_x0000_s821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38100</xdr:rowOff>
        </xdr:from>
        <xdr:to>
          <xdr:col>0</xdr:col>
          <xdr:colOff>0</xdr:colOff>
          <xdr:row>0</xdr:row>
          <xdr:rowOff>371475</xdr:rowOff>
        </xdr:to>
        <xdr:sp macro="" textlink="">
          <xdr:nvSpPr>
            <xdr:cNvPr id="8212" name="Button 20" hidden="1">
              <a:extLst>
                <a:ext uri="{63B3BB69-23CF-44E3-9099-C40C66FF867C}">
                  <a14:compatExt spid="_x0000_s821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161925</xdr:colOff>
          <xdr:row>0</xdr:row>
          <xdr:rowOff>38100</xdr:rowOff>
        </xdr:from>
        <xdr:to>
          <xdr:col>8</xdr:col>
          <xdr:colOff>476250</xdr:colOff>
          <xdr:row>0</xdr:row>
          <xdr:rowOff>371475</xdr:rowOff>
        </xdr:to>
        <xdr:sp macro="" textlink="">
          <xdr:nvSpPr>
            <xdr:cNvPr id="8213" name="Button 21" hidden="1">
              <a:extLst>
                <a:ext uri="{63B3BB69-23CF-44E3-9099-C40C66FF867C}">
                  <a14:compatExt spid="_x0000_s821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161925</xdr:colOff>
          <xdr:row>0</xdr:row>
          <xdr:rowOff>38100</xdr:rowOff>
        </xdr:from>
        <xdr:to>
          <xdr:col>22</xdr:col>
          <xdr:colOff>476250</xdr:colOff>
          <xdr:row>0</xdr:row>
          <xdr:rowOff>371475</xdr:rowOff>
        </xdr:to>
        <xdr:sp macro="" textlink="">
          <xdr:nvSpPr>
            <xdr:cNvPr id="8214" name="Button 22" hidden="1">
              <a:extLst>
                <a:ext uri="{63B3BB69-23CF-44E3-9099-C40C66FF867C}">
                  <a14:compatExt spid="_x0000_s821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Budget in Black &amp; White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102</xdr:col>
          <xdr:colOff>47625</xdr:colOff>
          <xdr:row>88</xdr:row>
          <xdr:rowOff>66675</xdr:rowOff>
        </xdr:from>
        <xdr:to>
          <xdr:col>103</xdr:col>
          <xdr:colOff>485775</xdr:colOff>
          <xdr:row>90</xdr:row>
          <xdr:rowOff>114300</xdr:rowOff>
        </xdr:to>
        <xdr:sp macro="" textlink="">
          <xdr:nvSpPr>
            <xdr:cNvPr id="8215" name="Button 23" hidden="1">
              <a:extLst>
                <a:ext uri="{63B3BB69-23CF-44E3-9099-C40C66FF867C}">
                  <a14:compatExt spid="_x0000_s821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Summary in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104</xdr:col>
          <xdr:colOff>161925</xdr:colOff>
          <xdr:row>88</xdr:row>
          <xdr:rowOff>76200</xdr:rowOff>
        </xdr:from>
        <xdr:to>
          <xdr:col>105</xdr:col>
          <xdr:colOff>647700</xdr:colOff>
          <xdr:row>90</xdr:row>
          <xdr:rowOff>114300</xdr:rowOff>
        </xdr:to>
        <xdr:sp macro="" textlink="">
          <xdr:nvSpPr>
            <xdr:cNvPr id="8216" name="Button 24" hidden="1">
              <a:extLst>
                <a:ext uri="{63B3BB69-23CF-44E3-9099-C40C66FF867C}">
                  <a14:compatExt spid="_x0000_s821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Print Summary in Black &amp; White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18" Type="http://schemas.openxmlformats.org/officeDocument/2006/relationships/ctrlProp" Target="../ctrlProps/ctrlProp49.xml"/><Relationship Id="rId26" Type="http://schemas.openxmlformats.org/officeDocument/2006/relationships/ctrlProp" Target="../ctrlProps/ctrlProp57.xml"/><Relationship Id="rId3" Type="http://schemas.openxmlformats.org/officeDocument/2006/relationships/vmlDrawing" Target="../drawings/vmlDrawing2.vml"/><Relationship Id="rId21" Type="http://schemas.openxmlformats.org/officeDocument/2006/relationships/ctrlProp" Target="../ctrlProps/ctrlProp52.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33" Type="http://schemas.openxmlformats.org/officeDocument/2006/relationships/ctrlProp" Target="../ctrlProps/ctrlProp64.xml"/><Relationship Id="rId2" Type="http://schemas.openxmlformats.org/officeDocument/2006/relationships/drawing" Target="../drawings/drawing2.xml"/><Relationship Id="rId16" Type="http://schemas.openxmlformats.org/officeDocument/2006/relationships/ctrlProp" Target="../ctrlProps/ctrlProp47.xml"/><Relationship Id="rId20" Type="http://schemas.openxmlformats.org/officeDocument/2006/relationships/ctrlProp" Target="../ctrlProps/ctrlProp51.xml"/><Relationship Id="rId29" Type="http://schemas.openxmlformats.org/officeDocument/2006/relationships/ctrlProp" Target="../ctrlProps/ctrlProp60.xml"/><Relationship Id="rId1" Type="http://schemas.openxmlformats.org/officeDocument/2006/relationships/printerSettings" Target="../printerSettings/printerSettings3.bin"/><Relationship Id="rId6" Type="http://schemas.openxmlformats.org/officeDocument/2006/relationships/ctrlProp" Target="../ctrlProps/ctrlProp37.xml"/><Relationship Id="rId11" Type="http://schemas.openxmlformats.org/officeDocument/2006/relationships/ctrlProp" Target="../ctrlProps/ctrlProp42.xml"/><Relationship Id="rId24" Type="http://schemas.openxmlformats.org/officeDocument/2006/relationships/ctrlProp" Target="../ctrlProps/ctrlProp55.xml"/><Relationship Id="rId32" Type="http://schemas.openxmlformats.org/officeDocument/2006/relationships/ctrlProp" Target="../ctrlProps/ctrlProp63.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10" Type="http://schemas.openxmlformats.org/officeDocument/2006/relationships/ctrlProp" Target="../ctrlProps/ctrlProp41.xml"/><Relationship Id="rId19" Type="http://schemas.openxmlformats.org/officeDocument/2006/relationships/ctrlProp" Target="../ctrlProps/ctrlProp50.xml"/><Relationship Id="rId31" Type="http://schemas.openxmlformats.org/officeDocument/2006/relationships/ctrlProp" Target="../ctrlProps/ctrlProp62.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18" Type="http://schemas.openxmlformats.org/officeDocument/2006/relationships/ctrlProp" Target="../ctrlProps/ctrlProp79.xml"/><Relationship Id="rId3" Type="http://schemas.openxmlformats.org/officeDocument/2006/relationships/vmlDrawing" Target="../drawings/vmlDrawing3.vml"/><Relationship Id="rId21" Type="http://schemas.openxmlformats.org/officeDocument/2006/relationships/ctrlProp" Target="../ctrlProps/ctrlProp82.x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5"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77.xml"/><Relationship Id="rId20" Type="http://schemas.openxmlformats.org/officeDocument/2006/relationships/ctrlProp" Target="../ctrlProps/ctrlProp81.xml"/><Relationship Id="rId1" Type="http://schemas.openxmlformats.org/officeDocument/2006/relationships/printerSettings" Target="../printerSettings/printerSettings4.bin"/><Relationship Id="rId6" Type="http://schemas.openxmlformats.org/officeDocument/2006/relationships/ctrlProp" Target="../ctrlProps/ctrlProp67.xml"/><Relationship Id="rId11" Type="http://schemas.openxmlformats.org/officeDocument/2006/relationships/ctrlProp" Target="../ctrlProps/ctrlProp72.xml"/><Relationship Id="rId24" Type="http://schemas.openxmlformats.org/officeDocument/2006/relationships/ctrlProp" Target="../ctrlProps/ctrlProp85.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10" Type="http://schemas.openxmlformats.org/officeDocument/2006/relationships/ctrlProp" Target="../ctrlProps/ctrlProp71.xml"/><Relationship Id="rId19" Type="http://schemas.openxmlformats.org/officeDocument/2006/relationships/ctrlProp" Target="../ctrlProps/ctrlProp80.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1.xml"/><Relationship Id="rId13" Type="http://schemas.openxmlformats.org/officeDocument/2006/relationships/ctrlProp" Target="../ctrlProps/ctrlProp96.xml"/><Relationship Id="rId18" Type="http://schemas.openxmlformats.org/officeDocument/2006/relationships/ctrlProp" Target="../ctrlProps/ctrlProp101.xml"/><Relationship Id="rId3" Type="http://schemas.openxmlformats.org/officeDocument/2006/relationships/vmlDrawing" Target="../drawings/vmlDrawing4.vml"/><Relationship Id="rId21" Type="http://schemas.openxmlformats.org/officeDocument/2006/relationships/ctrlProp" Target="../ctrlProps/ctrlProp104.xml"/><Relationship Id="rId7" Type="http://schemas.openxmlformats.org/officeDocument/2006/relationships/ctrlProp" Target="../ctrlProps/ctrlProp90.xml"/><Relationship Id="rId12" Type="http://schemas.openxmlformats.org/officeDocument/2006/relationships/ctrlProp" Target="../ctrlProps/ctrlProp95.xml"/><Relationship Id="rId17" Type="http://schemas.openxmlformats.org/officeDocument/2006/relationships/ctrlProp" Target="../ctrlProps/ctrlProp100.xml"/><Relationship Id="rId25" Type="http://schemas.openxmlformats.org/officeDocument/2006/relationships/ctrlProp" Target="../ctrlProps/ctrlProp108.xml"/><Relationship Id="rId2" Type="http://schemas.openxmlformats.org/officeDocument/2006/relationships/drawing" Target="../drawings/drawing4.xml"/><Relationship Id="rId16" Type="http://schemas.openxmlformats.org/officeDocument/2006/relationships/ctrlProp" Target="../ctrlProps/ctrlProp99.xml"/><Relationship Id="rId20" Type="http://schemas.openxmlformats.org/officeDocument/2006/relationships/ctrlProp" Target="../ctrlProps/ctrlProp103.xml"/><Relationship Id="rId1" Type="http://schemas.openxmlformats.org/officeDocument/2006/relationships/printerSettings" Target="../printerSettings/printerSettings5.bin"/><Relationship Id="rId6" Type="http://schemas.openxmlformats.org/officeDocument/2006/relationships/ctrlProp" Target="../ctrlProps/ctrlProp89.xml"/><Relationship Id="rId11" Type="http://schemas.openxmlformats.org/officeDocument/2006/relationships/ctrlProp" Target="../ctrlProps/ctrlProp94.xml"/><Relationship Id="rId24" Type="http://schemas.openxmlformats.org/officeDocument/2006/relationships/ctrlProp" Target="../ctrlProps/ctrlProp107.xml"/><Relationship Id="rId5" Type="http://schemas.openxmlformats.org/officeDocument/2006/relationships/ctrlProp" Target="../ctrlProps/ctrlProp88.xml"/><Relationship Id="rId15" Type="http://schemas.openxmlformats.org/officeDocument/2006/relationships/ctrlProp" Target="../ctrlProps/ctrlProp98.xml"/><Relationship Id="rId23" Type="http://schemas.openxmlformats.org/officeDocument/2006/relationships/ctrlProp" Target="../ctrlProps/ctrlProp106.xml"/><Relationship Id="rId10" Type="http://schemas.openxmlformats.org/officeDocument/2006/relationships/ctrlProp" Target="../ctrlProps/ctrlProp93.xml"/><Relationship Id="rId19" Type="http://schemas.openxmlformats.org/officeDocument/2006/relationships/ctrlProp" Target="../ctrlProps/ctrlProp102.xml"/><Relationship Id="rId4" Type="http://schemas.openxmlformats.org/officeDocument/2006/relationships/ctrlProp" Target="../ctrlProps/ctrlProp87.xml"/><Relationship Id="rId9" Type="http://schemas.openxmlformats.org/officeDocument/2006/relationships/ctrlProp" Target="../ctrlProps/ctrlProp92.xml"/><Relationship Id="rId14" Type="http://schemas.openxmlformats.org/officeDocument/2006/relationships/ctrlProp" Target="../ctrlProps/ctrlProp97.xml"/><Relationship Id="rId22" Type="http://schemas.openxmlformats.org/officeDocument/2006/relationships/ctrlProp" Target="../ctrlProps/ctrlProp10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13.xml"/><Relationship Id="rId13" Type="http://schemas.openxmlformats.org/officeDocument/2006/relationships/ctrlProp" Target="../ctrlProps/ctrlProp118.xml"/><Relationship Id="rId18" Type="http://schemas.openxmlformats.org/officeDocument/2006/relationships/ctrlProp" Target="../ctrlProps/ctrlProp123.xml"/><Relationship Id="rId3" Type="http://schemas.openxmlformats.org/officeDocument/2006/relationships/vmlDrawing" Target="../drawings/vmlDrawing5.vml"/><Relationship Id="rId21" Type="http://schemas.openxmlformats.org/officeDocument/2006/relationships/ctrlProp" Target="../ctrlProps/ctrlProp126.xml"/><Relationship Id="rId7" Type="http://schemas.openxmlformats.org/officeDocument/2006/relationships/ctrlProp" Target="../ctrlProps/ctrlProp112.xml"/><Relationship Id="rId12" Type="http://schemas.openxmlformats.org/officeDocument/2006/relationships/ctrlProp" Target="../ctrlProps/ctrlProp117.xml"/><Relationship Id="rId17" Type="http://schemas.openxmlformats.org/officeDocument/2006/relationships/ctrlProp" Target="../ctrlProps/ctrlProp122.xml"/><Relationship Id="rId25" Type="http://schemas.openxmlformats.org/officeDocument/2006/relationships/ctrlProp" Target="../ctrlProps/ctrlProp130.xml"/><Relationship Id="rId2" Type="http://schemas.openxmlformats.org/officeDocument/2006/relationships/drawing" Target="../drawings/drawing5.xml"/><Relationship Id="rId16" Type="http://schemas.openxmlformats.org/officeDocument/2006/relationships/ctrlProp" Target="../ctrlProps/ctrlProp121.xml"/><Relationship Id="rId20" Type="http://schemas.openxmlformats.org/officeDocument/2006/relationships/ctrlProp" Target="../ctrlProps/ctrlProp125.xml"/><Relationship Id="rId1" Type="http://schemas.openxmlformats.org/officeDocument/2006/relationships/printerSettings" Target="../printerSettings/printerSettings6.bin"/><Relationship Id="rId6" Type="http://schemas.openxmlformats.org/officeDocument/2006/relationships/ctrlProp" Target="../ctrlProps/ctrlProp111.xml"/><Relationship Id="rId11" Type="http://schemas.openxmlformats.org/officeDocument/2006/relationships/ctrlProp" Target="../ctrlProps/ctrlProp116.xml"/><Relationship Id="rId24" Type="http://schemas.openxmlformats.org/officeDocument/2006/relationships/ctrlProp" Target="../ctrlProps/ctrlProp129.xml"/><Relationship Id="rId5" Type="http://schemas.openxmlformats.org/officeDocument/2006/relationships/ctrlProp" Target="../ctrlProps/ctrlProp110.xml"/><Relationship Id="rId15" Type="http://schemas.openxmlformats.org/officeDocument/2006/relationships/ctrlProp" Target="../ctrlProps/ctrlProp120.xml"/><Relationship Id="rId23" Type="http://schemas.openxmlformats.org/officeDocument/2006/relationships/ctrlProp" Target="../ctrlProps/ctrlProp128.xml"/><Relationship Id="rId10" Type="http://schemas.openxmlformats.org/officeDocument/2006/relationships/ctrlProp" Target="../ctrlProps/ctrlProp115.xml"/><Relationship Id="rId19" Type="http://schemas.openxmlformats.org/officeDocument/2006/relationships/ctrlProp" Target="../ctrlProps/ctrlProp124.xml"/><Relationship Id="rId4" Type="http://schemas.openxmlformats.org/officeDocument/2006/relationships/ctrlProp" Target="../ctrlProps/ctrlProp109.xml"/><Relationship Id="rId9" Type="http://schemas.openxmlformats.org/officeDocument/2006/relationships/ctrlProp" Target="../ctrlProps/ctrlProp114.xml"/><Relationship Id="rId14" Type="http://schemas.openxmlformats.org/officeDocument/2006/relationships/ctrlProp" Target="../ctrlProps/ctrlProp119.xml"/><Relationship Id="rId22" Type="http://schemas.openxmlformats.org/officeDocument/2006/relationships/ctrlProp" Target="../ctrlProps/ctrlProp1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H128"/>
  <sheetViews>
    <sheetView showGridLines="0" tabSelected="1" workbookViewId="0"/>
  </sheetViews>
  <sheetFormatPr defaultRowHeight="12.75" x14ac:dyDescent="0.2"/>
  <cols>
    <col min="1" max="1" width="3.6640625" customWidth="1"/>
    <col min="2" max="2" width="11" bestFit="1" customWidth="1"/>
    <col min="12" max="12" width="10.83203125" customWidth="1"/>
    <col min="27" max="28" width="9.83203125" customWidth="1"/>
    <col min="29" max="29" width="11.5" bestFit="1" customWidth="1"/>
    <col min="30" max="30" width="14.33203125" bestFit="1" customWidth="1"/>
    <col min="31" max="31" width="10.83203125" bestFit="1" customWidth="1"/>
    <col min="32" max="33" width="9.83203125" customWidth="1"/>
  </cols>
  <sheetData>
    <row r="1" spans="1:34" ht="20.25" x14ac:dyDescent="0.3">
      <c r="A1" s="25"/>
      <c r="B1" s="206" t="s">
        <v>25</v>
      </c>
      <c r="C1" s="25"/>
      <c r="D1" s="25"/>
      <c r="E1" s="25"/>
      <c r="F1" s="25"/>
      <c r="G1" s="25"/>
      <c r="H1" s="25"/>
      <c r="I1" s="25"/>
      <c r="J1" s="25"/>
      <c r="K1" s="25"/>
      <c r="L1" s="25"/>
      <c r="M1" s="25"/>
      <c r="N1" s="25"/>
      <c r="O1" s="25"/>
      <c r="P1" s="6"/>
      <c r="Q1" s="6"/>
      <c r="R1" s="6"/>
    </row>
    <row r="2" spans="1:34" ht="5.0999999999999996" customHeight="1" x14ac:dyDescent="0.2">
      <c r="A2" s="25"/>
      <c r="B2" s="25"/>
      <c r="C2" s="25"/>
      <c r="D2" s="25"/>
      <c r="E2" s="25"/>
      <c r="F2" s="25"/>
      <c r="G2" s="25"/>
      <c r="H2" s="25"/>
      <c r="I2" s="25"/>
      <c r="J2" s="25"/>
      <c r="K2" s="25"/>
      <c r="L2" s="25"/>
      <c r="M2" s="25"/>
      <c r="N2" s="25"/>
      <c r="O2" s="25"/>
      <c r="P2" s="6"/>
      <c r="Q2" s="6"/>
      <c r="R2" s="6"/>
    </row>
    <row r="3" spans="1:34" ht="17.25" x14ac:dyDescent="0.3">
      <c r="A3" s="25"/>
      <c r="B3" s="29" t="s">
        <v>24</v>
      </c>
      <c r="C3" s="25"/>
      <c r="D3" s="25"/>
      <c r="E3" s="25"/>
      <c r="F3" s="25"/>
      <c r="G3" s="25"/>
      <c r="H3" s="25"/>
      <c r="I3" s="25"/>
      <c r="J3" s="25"/>
      <c r="K3" s="25"/>
      <c r="L3" s="25"/>
      <c r="M3" s="25"/>
      <c r="N3" s="25"/>
      <c r="O3" s="25"/>
      <c r="P3" s="6"/>
      <c r="Q3" s="6"/>
      <c r="R3" s="6"/>
    </row>
    <row r="4" spans="1:34" ht="5.0999999999999996" customHeight="1" x14ac:dyDescent="0.3">
      <c r="A4" s="25"/>
      <c r="B4" s="28"/>
      <c r="C4" s="25"/>
      <c r="D4" s="25"/>
      <c r="E4" s="25"/>
      <c r="F4" s="25"/>
      <c r="G4" s="25"/>
      <c r="H4" s="25"/>
      <c r="I4" s="25"/>
      <c r="J4" s="25"/>
      <c r="K4" s="25"/>
      <c r="L4" s="25"/>
      <c r="M4" s="25"/>
      <c r="N4" s="25"/>
      <c r="O4" s="25"/>
      <c r="P4" s="6"/>
      <c r="Q4" s="6"/>
      <c r="R4" s="6"/>
    </row>
    <row r="5" spans="1:34" ht="15" x14ac:dyDescent="0.25">
      <c r="A5" s="25"/>
      <c r="B5" s="30" t="s">
        <v>54</v>
      </c>
      <c r="C5" s="26"/>
      <c r="D5" s="25"/>
      <c r="E5" s="25"/>
      <c r="F5" s="25"/>
      <c r="G5" s="25"/>
      <c r="H5" s="25"/>
      <c r="I5" s="25"/>
      <c r="J5" s="25"/>
      <c r="K5" s="25"/>
      <c r="L5" s="25"/>
      <c r="M5" s="25"/>
      <c r="N5" s="25"/>
      <c r="O5" s="25"/>
      <c r="P5" s="6"/>
      <c r="Q5" s="6"/>
      <c r="R5" s="6"/>
      <c r="Z5" s="84" t="s">
        <v>181</v>
      </c>
      <c r="AA5" s="84" t="s">
        <v>174</v>
      </c>
      <c r="AB5" s="84" t="s">
        <v>175</v>
      </c>
      <c r="AC5" s="84" t="s">
        <v>176</v>
      </c>
      <c r="AD5" s="84" t="s">
        <v>177</v>
      </c>
      <c r="AE5" s="84" t="s">
        <v>178</v>
      </c>
      <c r="AF5" s="84" t="s">
        <v>179</v>
      </c>
      <c r="AG5" s="84" t="s">
        <v>180</v>
      </c>
      <c r="AH5" s="84" t="s">
        <v>334</v>
      </c>
    </row>
    <row r="6" spans="1:34" ht="15" x14ac:dyDescent="0.25">
      <c r="A6" s="25"/>
      <c r="B6" s="26" t="s">
        <v>26</v>
      </c>
      <c r="C6" s="26"/>
      <c r="D6" s="25"/>
      <c r="E6" s="25"/>
      <c r="F6" s="25"/>
      <c r="G6" s="25"/>
      <c r="H6" s="25"/>
      <c r="I6" s="25"/>
      <c r="J6" s="25"/>
      <c r="K6" s="25"/>
      <c r="L6" s="25"/>
      <c r="M6" s="25"/>
      <c r="N6" s="25"/>
      <c r="O6" s="25"/>
      <c r="P6" s="6"/>
      <c r="Q6" s="6"/>
      <c r="R6" s="6"/>
      <c r="AA6" s="84" t="s">
        <v>187</v>
      </c>
      <c r="AB6" s="84" t="s">
        <v>188</v>
      </c>
      <c r="AC6" s="84" t="s">
        <v>189</v>
      </c>
      <c r="AD6" s="84" t="s">
        <v>190</v>
      </c>
      <c r="AE6" s="84" t="s">
        <v>189</v>
      </c>
      <c r="AF6" s="84" t="s">
        <v>188</v>
      </c>
      <c r="AG6" s="84" t="s">
        <v>187</v>
      </c>
      <c r="AH6" s="84" t="s">
        <v>187</v>
      </c>
    </row>
    <row r="7" spans="1:34" ht="15" x14ac:dyDescent="0.25">
      <c r="A7" s="25"/>
      <c r="B7" s="26" t="s">
        <v>115</v>
      </c>
      <c r="C7" s="26"/>
      <c r="D7" s="25"/>
      <c r="E7" s="25"/>
      <c r="F7" s="25"/>
      <c r="G7" s="25"/>
      <c r="H7" s="25"/>
      <c r="I7" s="25"/>
      <c r="J7" s="25"/>
      <c r="K7" s="25"/>
      <c r="L7" s="25"/>
      <c r="M7" s="25"/>
      <c r="N7" s="25"/>
      <c r="O7" s="25"/>
      <c r="P7" s="6"/>
      <c r="Q7" s="6"/>
      <c r="R7" s="6"/>
      <c r="Z7">
        <v>90</v>
      </c>
      <c r="AA7">
        <v>2.5099999999999998</v>
      </c>
      <c r="AB7">
        <v>63.2</v>
      </c>
      <c r="AC7" s="84" t="s">
        <v>186</v>
      </c>
      <c r="AD7">
        <v>4.16</v>
      </c>
      <c r="AE7">
        <v>55.5</v>
      </c>
      <c r="AF7">
        <v>41.9</v>
      </c>
      <c r="AG7">
        <v>2.74</v>
      </c>
      <c r="AH7" s="83">
        <v>5.74</v>
      </c>
    </row>
    <row r="8" spans="1:34" ht="15" x14ac:dyDescent="0.25">
      <c r="A8" s="25"/>
      <c r="B8" s="26" t="s">
        <v>117</v>
      </c>
      <c r="C8" s="26"/>
      <c r="D8" s="25"/>
      <c r="E8" s="25"/>
      <c r="F8" s="25"/>
      <c r="G8" s="25"/>
      <c r="H8" s="25"/>
      <c r="I8" s="25"/>
      <c r="J8" s="25"/>
      <c r="K8" s="25"/>
      <c r="L8" s="25"/>
      <c r="M8" s="25"/>
      <c r="N8" s="25"/>
      <c r="O8" s="25"/>
      <c r="P8" s="6"/>
      <c r="Q8" s="6"/>
      <c r="R8" s="6"/>
      <c r="Z8">
        <v>91</v>
      </c>
      <c r="AA8">
        <v>2.68</v>
      </c>
      <c r="AB8">
        <v>53.6</v>
      </c>
      <c r="AC8">
        <v>70.5</v>
      </c>
      <c r="AD8">
        <v>4.12</v>
      </c>
      <c r="AE8">
        <v>51.5</v>
      </c>
      <c r="AF8">
        <v>28</v>
      </c>
      <c r="AG8">
        <v>2.69</v>
      </c>
      <c r="AH8" s="83">
        <v>5.25</v>
      </c>
    </row>
    <row r="9" spans="1:34" ht="15.75" x14ac:dyDescent="0.25">
      <c r="A9" s="25"/>
      <c r="B9" s="71" t="s">
        <v>116</v>
      </c>
      <c r="C9" s="26"/>
      <c r="D9" s="25"/>
      <c r="E9" s="25"/>
      <c r="F9" s="25"/>
      <c r="G9" s="25"/>
      <c r="H9" s="25"/>
      <c r="I9" s="25"/>
      <c r="J9" s="25"/>
      <c r="K9" s="25"/>
      <c r="L9" s="27"/>
      <c r="M9" s="25"/>
      <c r="N9" s="25"/>
      <c r="O9" s="25"/>
      <c r="P9" s="6"/>
      <c r="Q9" s="6"/>
      <c r="R9" s="6"/>
      <c r="Z9">
        <v>92</v>
      </c>
      <c r="AA9">
        <v>2.41</v>
      </c>
      <c r="AB9">
        <v>49.1</v>
      </c>
      <c r="AC9">
        <v>108</v>
      </c>
      <c r="AD9">
        <v>3.6</v>
      </c>
      <c r="AE9">
        <v>54</v>
      </c>
      <c r="AF9">
        <v>26.9</v>
      </c>
      <c r="AG9">
        <v>3.18</v>
      </c>
      <c r="AH9" s="83">
        <v>5.07</v>
      </c>
    </row>
    <row r="10" spans="1:34" ht="15.75" x14ac:dyDescent="0.25">
      <c r="A10" s="25"/>
      <c r="B10" s="30" t="s">
        <v>118</v>
      </c>
      <c r="C10" s="26"/>
      <c r="D10" s="25"/>
      <c r="E10" s="25"/>
      <c r="F10" s="25"/>
      <c r="G10" s="25"/>
      <c r="H10" s="25"/>
      <c r="I10" s="25"/>
      <c r="J10" s="25"/>
      <c r="K10" s="25"/>
      <c r="L10" s="27"/>
      <c r="M10" s="25"/>
      <c r="N10" s="25"/>
      <c r="O10" s="25"/>
      <c r="P10" s="6"/>
      <c r="Q10" s="6"/>
      <c r="R10" s="6"/>
      <c r="Z10">
        <v>93</v>
      </c>
      <c r="AA10">
        <v>2.61</v>
      </c>
      <c r="AB10">
        <v>53.5</v>
      </c>
      <c r="AC10">
        <v>119</v>
      </c>
      <c r="AD10">
        <v>4.18</v>
      </c>
      <c r="AE10">
        <v>58</v>
      </c>
      <c r="AF10">
        <v>29.6</v>
      </c>
      <c r="AG10">
        <v>2.86</v>
      </c>
      <c r="AH10" s="83">
        <v>5.61</v>
      </c>
    </row>
    <row r="11" spans="1:34" ht="15" x14ac:dyDescent="0.25">
      <c r="A11" s="25"/>
      <c r="B11" s="71" t="s">
        <v>402</v>
      </c>
      <c r="C11" s="26"/>
      <c r="D11" s="25"/>
      <c r="E11" s="25"/>
      <c r="F11" s="25"/>
      <c r="G11" s="25"/>
      <c r="H11" s="25"/>
      <c r="I11" s="25"/>
      <c r="J11" s="25"/>
      <c r="K11" s="25"/>
      <c r="L11" s="25"/>
      <c r="M11" s="25"/>
      <c r="N11" s="25"/>
      <c r="O11" s="25"/>
      <c r="P11" s="6"/>
      <c r="Q11" s="6"/>
      <c r="R11" s="6"/>
      <c r="Z11">
        <v>94</v>
      </c>
      <c r="AA11">
        <v>2.5099999999999998</v>
      </c>
      <c r="AB11">
        <v>69.599999999999994</v>
      </c>
      <c r="AC11">
        <v>102</v>
      </c>
      <c r="AD11">
        <v>3.88</v>
      </c>
      <c r="AE11">
        <v>57.5</v>
      </c>
      <c r="AF11">
        <v>28.5</v>
      </c>
      <c r="AG11">
        <v>3.22</v>
      </c>
      <c r="AH11" s="83">
        <v>5</v>
      </c>
    </row>
    <row r="12" spans="1:34" ht="15" x14ac:dyDescent="0.25">
      <c r="A12" s="25"/>
      <c r="B12" s="30" t="s">
        <v>119</v>
      </c>
      <c r="C12" s="26"/>
      <c r="D12" s="25"/>
      <c r="E12" s="25"/>
      <c r="F12" s="25"/>
      <c r="G12" s="25"/>
      <c r="H12" s="25"/>
      <c r="I12" s="25"/>
      <c r="J12" s="25"/>
      <c r="K12" s="25"/>
      <c r="L12" s="25"/>
      <c r="M12" s="25"/>
      <c r="N12" s="25"/>
      <c r="O12" s="25"/>
      <c r="P12" s="6"/>
      <c r="Q12" s="6"/>
      <c r="R12" s="6"/>
      <c r="Z12">
        <v>95</v>
      </c>
      <c r="AA12">
        <v>3.19</v>
      </c>
      <c r="AB12">
        <v>74.599999999999994</v>
      </c>
      <c r="AC12">
        <v>110</v>
      </c>
      <c r="AD12">
        <v>5.17</v>
      </c>
      <c r="AE12">
        <v>59.5</v>
      </c>
      <c r="AF12">
        <v>28.7</v>
      </c>
      <c r="AG12">
        <v>4.1900000000000004</v>
      </c>
      <c r="AH12" s="83">
        <v>6.52</v>
      </c>
    </row>
    <row r="13" spans="1:34" ht="15" x14ac:dyDescent="0.25">
      <c r="A13" s="25"/>
      <c r="B13" s="26" t="s">
        <v>55</v>
      </c>
      <c r="C13" s="26"/>
      <c r="D13" s="25"/>
      <c r="E13" s="25"/>
      <c r="F13" s="25"/>
      <c r="G13" s="25"/>
      <c r="H13" s="25"/>
      <c r="I13" s="25"/>
      <c r="J13" s="25"/>
      <c r="K13" s="25"/>
      <c r="L13" s="25"/>
      <c r="M13" s="25"/>
      <c r="N13" s="25"/>
      <c r="O13" s="25"/>
      <c r="P13" s="6"/>
      <c r="Q13" s="6"/>
      <c r="R13" s="6"/>
      <c r="Z13">
        <v>96</v>
      </c>
      <c r="AA13">
        <v>3.19</v>
      </c>
      <c r="AB13">
        <v>65.599999999999994</v>
      </c>
      <c r="AC13">
        <v>129</v>
      </c>
      <c r="AD13">
        <v>5.39</v>
      </c>
      <c r="AE13">
        <v>83</v>
      </c>
      <c r="AF13">
        <v>24.8</v>
      </c>
      <c r="AG13">
        <v>4.9800000000000004</v>
      </c>
      <c r="AH13" s="83">
        <v>7</v>
      </c>
    </row>
    <row r="14" spans="1:34" ht="15" x14ac:dyDescent="0.25">
      <c r="A14" s="25"/>
      <c r="B14" s="26" t="s">
        <v>313</v>
      </c>
      <c r="C14" s="26"/>
      <c r="D14" s="25"/>
      <c r="E14" s="25"/>
      <c r="F14" s="25"/>
      <c r="G14" s="25"/>
      <c r="H14" s="25"/>
      <c r="I14" s="25"/>
      <c r="J14" s="25"/>
      <c r="K14" s="25"/>
      <c r="L14" s="25"/>
      <c r="M14" s="25"/>
      <c r="N14" s="25"/>
      <c r="O14" s="25"/>
      <c r="P14" s="6"/>
      <c r="Q14" s="6"/>
      <c r="R14" s="6"/>
      <c r="Z14">
        <v>97</v>
      </c>
      <c r="AA14">
        <v>2.74</v>
      </c>
      <c r="AB14">
        <v>60.1</v>
      </c>
      <c r="AC14">
        <v>114</v>
      </c>
      <c r="AD14">
        <v>4.18</v>
      </c>
      <c r="AE14">
        <v>61</v>
      </c>
      <c r="AF14">
        <v>24.3</v>
      </c>
      <c r="AG14">
        <v>3.25</v>
      </c>
      <c r="AH14" s="83">
        <v>6.33</v>
      </c>
    </row>
    <row r="15" spans="1:34" ht="15" x14ac:dyDescent="0.25">
      <c r="A15" s="25"/>
      <c r="B15" s="26" t="s">
        <v>314</v>
      </c>
      <c r="C15" s="26"/>
      <c r="D15" s="25"/>
      <c r="E15" s="25"/>
      <c r="F15" s="25"/>
      <c r="G15" s="25"/>
      <c r="H15" s="25"/>
      <c r="I15" s="25"/>
      <c r="J15" s="25"/>
      <c r="K15" s="25"/>
      <c r="L15" s="25"/>
      <c r="M15" s="25"/>
      <c r="N15" s="25"/>
      <c r="O15" s="25"/>
      <c r="P15" s="6"/>
      <c r="Q15" s="6"/>
      <c r="R15" s="6"/>
      <c r="Z15">
        <v>98</v>
      </c>
      <c r="AA15">
        <v>2.35</v>
      </c>
      <c r="AB15">
        <v>58.1</v>
      </c>
      <c r="AC15">
        <v>131</v>
      </c>
      <c r="AD15">
        <v>3.9</v>
      </c>
      <c r="AE15">
        <v>75.5</v>
      </c>
      <c r="AF15">
        <v>23.2</v>
      </c>
      <c r="AG15">
        <v>2.7</v>
      </c>
      <c r="AH15" s="83">
        <v>4.8</v>
      </c>
    </row>
    <row r="16" spans="1:34" ht="15" x14ac:dyDescent="0.25">
      <c r="A16" s="25"/>
      <c r="B16" s="26" t="s">
        <v>320</v>
      </c>
      <c r="C16" s="26"/>
      <c r="D16" s="25"/>
      <c r="E16" s="25"/>
      <c r="F16" s="25"/>
      <c r="G16" s="25"/>
      <c r="H16" s="25"/>
      <c r="I16" s="25"/>
      <c r="J16" s="25"/>
      <c r="K16" s="25"/>
      <c r="L16" s="25"/>
      <c r="M16" s="25"/>
      <c r="N16" s="25"/>
      <c r="O16" s="25"/>
      <c r="P16" s="6"/>
      <c r="Q16" s="6"/>
      <c r="R16" s="6"/>
      <c r="Z16">
        <v>99</v>
      </c>
      <c r="AA16">
        <v>2.25</v>
      </c>
      <c r="AB16">
        <v>41</v>
      </c>
      <c r="AC16">
        <v>80</v>
      </c>
      <c r="AD16">
        <v>3.04</v>
      </c>
      <c r="AE16">
        <v>62</v>
      </c>
      <c r="AF16">
        <v>21.6</v>
      </c>
      <c r="AG16">
        <v>2.35</v>
      </c>
      <c r="AH16" s="83">
        <v>4.0999999999999996</v>
      </c>
    </row>
    <row r="17" spans="1:34" ht="15" x14ac:dyDescent="0.25">
      <c r="A17" s="25"/>
      <c r="B17" s="26" t="s">
        <v>439</v>
      </c>
      <c r="C17" s="26"/>
      <c r="D17" s="25"/>
      <c r="E17" s="25"/>
      <c r="F17" s="25"/>
      <c r="G17" s="25"/>
      <c r="H17" s="25"/>
      <c r="I17" s="25"/>
      <c r="J17" s="25"/>
      <c r="K17" s="25"/>
      <c r="L17" s="25"/>
      <c r="M17" s="25"/>
      <c r="N17" s="25"/>
      <c r="O17" s="25"/>
      <c r="P17" s="6"/>
      <c r="Q17" s="6"/>
      <c r="R17" s="6"/>
      <c r="Z17" t="s">
        <v>182</v>
      </c>
      <c r="AA17" s="83">
        <f>AVERAGE(AA7:AA16)</f>
        <v>2.6439999999999997</v>
      </c>
      <c r="AB17" s="83">
        <f>AVERAGE(AB7:AB16)</f>
        <v>58.840000000000011</v>
      </c>
      <c r="AC17" s="83">
        <f>AVERAGE(AC8:AC16)</f>
        <v>107.05555555555556</v>
      </c>
      <c r="AD17" s="83">
        <f>AVERAGE(AD7:AD16)</f>
        <v>4.1619999999999999</v>
      </c>
      <c r="AE17" s="83">
        <f>AVERAGE(AE7:AE16)</f>
        <v>61.75</v>
      </c>
      <c r="AF17" s="83">
        <f>AVERAGE(AF7:AF16)</f>
        <v>27.75</v>
      </c>
      <c r="AG17" s="83">
        <f>AVERAGE(AG7:AG16)</f>
        <v>3.2159999999999997</v>
      </c>
      <c r="AH17" s="83">
        <f>AVERAGE(AH7:AH16)</f>
        <v>5.5419999999999998</v>
      </c>
    </row>
    <row r="18" spans="1:34" ht="15" x14ac:dyDescent="0.25">
      <c r="A18" s="25"/>
      <c r="B18" s="211" t="s">
        <v>27</v>
      </c>
      <c r="C18" s="211"/>
      <c r="D18" s="26" t="s">
        <v>386</v>
      </c>
      <c r="E18" s="25"/>
      <c r="F18" s="25"/>
      <c r="G18" s="25"/>
      <c r="H18" s="25"/>
      <c r="I18" s="25"/>
      <c r="J18" s="25"/>
      <c r="K18" s="25"/>
      <c r="L18" s="25"/>
      <c r="M18" s="25"/>
      <c r="N18" s="25"/>
      <c r="O18" s="25"/>
      <c r="P18" s="6"/>
      <c r="Q18" s="6"/>
      <c r="R18" s="6"/>
      <c r="Z18" t="s">
        <v>184</v>
      </c>
      <c r="AA18" s="83">
        <f>(SUM(AA7:AA16)-AA16-AA12)/8</f>
        <v>2.6249999999999996</v>
      </c>
      <c r="AB18" s="83">
        <f>(SUM(AB7:AB16)-AB16-AB12)/8</f>
        <v>59.100000000000009</v>
      </c>
      <c r="AC18" s="83">
        <f>(SUM(AC7:AC16)-AC8-AC15)/7</f>
        <v>108.85714285714286</v>
      </c>
      <c r="AD18" s="83">
        <f>(SUM(AD7:AD16)-AD16-AD13)/8</f>
        <v>4.1487499999999997</v>
      </c>
      <c r="AE18" s="83">
        <f>(SUM(AE7:AE16)-AE8-AE13)/8</f>
        <v>60.375</v>
      </c>
      <c r="AF18" s="83">
        <f>(SUM(AF7:AF16)-AF16-AF7)/8</f>
        <v>26.75</v>
      </c>
      <c r="AG18" s="83">
        <f>(SUM(AG7:AG16)-AG16-AG13)/8</f>
        <v>3.1037499999999993</v>
      </c>
      <c r="AH18" s="83">
        <f>(SUM(AH7:AH16)-AH16-AH13)/8</f>
        <v>5.5399999999999991</v>
      </c>
    </row>
    <row r="19" spans="1:34" ht="15" x14ac:dyDescent="0.25">
      <c r="A19" s="25"/>
      <c r="B19" s="202"/>
      <c r="C19" s="202"/>
      <c r="D19" s="203"/>
      <c r="E19" s="200"/>
      <c r="F19" s="200"/>
      <c r="G19" s="200"/>
      <c r="H19" s="200"/>
      <c r="I19" s="204"/>
      <c r="J19" s="204"/>
      <c r="K19" s="25"/>
      <c r="L19" s="25"/>
      <c r="M19" s="25"/>
      <c r="N19" s="25"/>
      <c r="O19" s="25"/>
      <c r="P19" s="6"/>
      <c r="Q19" s="6"/>
      <c r="R19" s="6"/>
      <c r="Z19" t="s">
        <v>183</v>
      </c>
      <c r="AA19">
        <v>2.25</v>
      </c>
      <c r="AB19">
        <v>55</v>
      </c>
      <c r="AC19">
        <v>100</v>
      </c>
      <c r="AD19">
        <v>3.75</v>
      </c>
      <c r="AE19">
        <v>60</v>
      </c>
      <c r="AF19">
        <v>25</v>
      </c>
      <c r="AG19">
        <v>2.75</v>
      </c>
      <c r="AH19" s="83">
        <v>5.5</v>
      </c>
    </row>
    <row r="20" spans="1:34" ht="15" x14ac:dyDescent="0.25">
      <c r="A20" s="25"/>
      <c r="B20" s="202"/>
      <c r="C20" s="202"/>
      <c r="D20" s="203"/>
      <c r="E20" s="200"/>
      <c r="F20" s="200"/>
      <c r="G20" s="200"/>
      <c r="H20" s="200"/>
      <c r="I20" s="204"/>
      <c r="J20" s="204"/>
      <c r="K20" s="25"/>
      <c r="L20" s="25"/>
      <c r="M20" s="25"/>
      <c r="N20" s="25"/>
      <c r="O20" s="25"/>
      <c r="P20" s="6"/>
      <c r="Q20" s="6"/>
      <c r="R20" s="6"/>
      <c r="Z20" t="s">
        <v>185</v>
      </c>
    </row>
    <row r="21" spans="1:34" ht="15" x14ac:dyDescent="0.25">
      <c r="A21" s="25"/>
      <c r="B21" s="202"/>
      <c r="C21" s="202"/>
      <c r="D21" s="203"/>
      <c r="E21" s="200"/>
      <c r="F21" s="200"/>
      <c r="G21" s="200"/>
      <c r="H21" s="200"/>
      <c r="I21" s="204"/>
      <c r="J21" s="204"/>
      <c r="K21" s="25"/>
      <c r="L21" s="25"/>
      <c r="M21" s="25"/>
      <c r="N21" s="25"/>
      <c r="O21" s="25"/>
      <c r="P21" s="6"/>
      <c r="Q21" s="6"/>
      <c r="R21" s="6"/>
      <c r="Z21" t="s">
        <v>191</v>
      </c>
    </row>
    <row r="22" spans="1:34" ht="15" x14ac:dyDescent="0.25">
      <c r="A22" s="25"/>
      <c r="B22" s="202"/>
      <c r="C22" s="202"/>
      <c r="D22" s="203"/>
      <c r="E22" s="200"/>
      <c r="F22" s="200"/>
      <c r="G22" s="200"/>
      <c r="H22" s="200"/>
      <c r="I22" s="204"/>
      <c r="J22" s="204"/>
      <c r="K22" s="25"/>
      <c r="L22" s="25"/>
      <c r="M22" s="25"/>
      <c r="N22" s="25"/>
      <c r="O22" s="25"/>
      <c r="P22" s="6"/>
      <c r="Q22" s="6"/>
      <c r="R22" s="6"/>
    </row>
    <row r="23" spans="1:34" ht="15" x14ac:dyDescent="0.25">
      <c r="A23" s="25"/>
      <c r="B23" s="202"/>
      <c r="C23" s="202"/>
      <c r="D23" s="203"/>
      <c r="E23" s="200"/>
      <c r="F23" s="200"/>
      <c r="G23" s="200"/>
      <c r="H23" s="200"/>
      <c r="I23" s="204"/>
      <c r="J23" s="204"/>
      <c r="K23" s="25"/>
      <c r="L23" s="25"/>
      <c r="M23" s="25"/>
      <c r="N23" s="25"/>
      <c r="O23" s="25"/>
      <c r="P23" s="6"/>
      <c r="Q23" s="6"/>
      <c r="R23" s="6"/>
      <c r="AH23" s="83"/>
    </row>
    <row r="24" spans="1:34" ht="15" x14ac:dyDescent="0.25">
      <c r="A24" s="25"/>
      <c r="B24" s="202"/>
      <c r="C24" s="202"/>
      <c r="D24" s="203"/>
      <c r="E24" s="200"/>
      <c r="F24" s="200"/>
      <c r="G24" s="200"/>
      <c r="H24" s="200"/>
      <c r="I24" s="204"/>
      <c r="J24" s="204"/>
      <c r="K24" s="25"/>
      <c r="L24" s="25"/>
      <c r="M24" s="25"/>
      <c r="N24" s="25"/>
      <c r="O24" s="25"/>
      <c r="P24" s="6"/>
      <c r="Q24" s="6"/>
      <c r="R24" s="6"/>
      <c r="AH24" s="83"/>
    </row>
    <row r="25" spans="1:34" ht="15" x14ac:dyDescent="0.25">
      <c r="A25" s="25"/>
      <c r="B25" s="202"/>
      <c r="C25" s="202"/>
      <c r="D25" s="203"/>
      <c r="E25" s="200"/>
      <c r="F25" s="200"/>
      <c r="G25" s="200"/>
      <c r="H25" s="200"/>
      <c r="I25" s="204"/>
      <c r="J25" s="204"/>
      <c r="K25" s="25"/>
      <c r="L25" s="25"/>
      <c r="M25" s="25"/>
      <c r="N25" s="25"/>
      <c r="O25" s="25"/>
      <c r="P25" s="6"/>
      <c r="Q25" s="6"/>
      <c r="R25" s="6"/>
      <c r="AH25" s="83"/>
    </row>
    <row r="26" spans="1:34" ht="13.5" customHeight="1" x14ac:dyDescent="0.25">
      <c r="A26" s="25"/>
      <c r="B26" s="201" t="s">
        <v>387</v>
      </c>
      <c r="C26" s="202"/>
      <c r="D26" s="203"/>
      <c r="E26" s="200"/>
      <c r="F26" s="200"/>
      <c r="G26" s="200"/>
      <c r="H26" s="200"/>
      <c r="I26" s="204"/>
      <c r="J26" s="204"/>
      <c r="K26" s="25"/>
      <c r="L26" s="25"/>
      <c r="M26" s="25"/>
      <c r="N26" s="25"/>
      <c r="O26" s="25"/>
      <c r="P26" s="6"/>
      <c r="Q26" s="6"/>
      <c r="R26" s="6"/>
    </row>
    <row r="27" spans="1:34" ht="6" customHeight="1" x14ac:dyDescent="0.25">
      <c r="A27" s="25"/>
      <c r="B27" s="202"/>
      <c r="C27" s="202"/>
      <c r="D27" s="203"/>
      <c r="E27" s="200"/>
      <c r="F27" s="200"/>
      <c r="G27" s="200"/>
      <c r="H27" s="200"/>
      <c r="I27" s="204"/>
      <c r="J27" s="204"/>
      <c r="K27" s="25"/>
      <c r="L27" s="25"/>
      <c r="M27" s="25"/>
      <c r="N27" s="25"/>
      <c r="O27" s="25"/>
      <c r="P27" s="6"/>
      <c r="Q27" s="6"/>
      <c r="R27" s="6"/>
    </row>
    <row r="28" spans="1:34" ht="12.75" customHeight="1" x14ac:dyDescent="0.25">
      <c r="A28" s="25"/>
      <c r="B28" s="199" t="s">
        <v>388</v>
      </c>
      <c r="C28" s="202"/>
      <c r="D28" s="203"/>
      <c r="E28" s="200"/>
      <c r="F28" s="200"/>
      <c r="G28" s="200"/>
      <c r="H28" s="200"/>
      <c r="I28" s="204"/>
      <c r="J28" s="204"/>
      <c r="K28" s="25"/>
      <c r="L28" s="25"/>
      <c r="M28" s="25"/>
      <c r="N28" s="25"/>
      <c r="O28" s="25"/>
      <c r="P28" s="6"/>
      <c r="Q28" s="6"/>
      <c r="R28" s="6"/>
    </row>
    <row r="29" spans="1:34" ht="6" customHeight="1" x14ac:dyDescent="0.25">
      <c r="A29" s="25"/>
      <c r="B29" s="199"/>
      <c r="C29" s="202"/>
      <c r="D29" s="203"/>
      <c r="E29" s="200"/>
      <c r="F29" s="200"/>
      <c r="G29" s="200"/>
      <c r="H29" s="200"/>
      <c r="I29" s="204"/>
      <c r="J29" s="204"/>
      <c r="K29" s="25"/>
      <c r="L29" s="25"/>
      <c r="M29" s="25"/>
      <c r="N29" s="25"/>
      <c r="O29" s="25"/>
      <c r="P29" s="6"/>
      <c r="Q29" s="6"/>
      <c r="R29" s="6"/>
    </row>
    <row r="30" spans="1:34" ht="12.75" customHeight="1" x14ac:dyDescent="0.25">
      <c r="A30" s="25"/>
      <c r="B30" s="205" t="s">
        <v>391</v>
      </c>
      <c r="C30" s="202"/>
      <c r="D30" s="203"/>
      <c r="E30" s="200"/>
      <c r="F30" s="200"/>
      <c r="G30" s="200"/>
      <c r="H30" s="200"/>
      <c r="I30" s="204"/>
      <c r="J30" s="204"/>
      <c r="K30" s="25"/>
      <c r="L30" s="25"/>
      <c r="M30" s="25"/>
      <c r="N30" s="25"/>
      <c r="O30" s="25"/>
      <c r="P30" s="6"/>
      <c r="Q30" s="6"/>
      <c r="R30" s="6"/>
    </row>
    <row r="31" spans="1:34" ht="12.75" customHeight="1" x14ac:dyDescent="0.25">
      <c r="A31" s="25"/>
      <c r="B31" s="198" t="s">
        <v>390</v>
      </c>
      <c r="C31" s="202"/>
      <c r="D31" s="203"/>
      <c r="E31" s="200"/>
      <c r="F31" s="200"/>
      <c r="G31" s="200"/>
      <c r="H31" s="200"/>
      <c r="I31" s="204"/>
      <c r="J31" s="204"/>
      <c r="K31" s="25"/>
      <c r="L31" s="25"/>
      <c r="M31" s="25"/>
      <c r="N31" s="25"/>
      <c r="O31" s="25"/>
      <c r="P31" s="6"/>
      <c r="Q31" s="6"/>
      <c r="R31" s="6"/>
    </row>
    <row r="32" spans="1:34" ht="12.75" customHeight="1" x14ac:dyDescent="0.25">
      <c r="A32" s="25"/>
      <c r="B32" s="198" t="s">
        <v>392</v>
      </c>
      <c r="C32" s="202"/>
      <c r="D32" s="203"/>
      <c r="E32" s="200"/>
      <c r="F32" s="200"/>
      <c r="G32" s="200"/>
      <c r="H32" s="200"/>
      <c r="I32" s="204"/>
      <c r="J32" s="204"/>
      <c r="K32" s="25"/>
      <c r="L32" s="25"/>
      <c r="M32" s="25"/>
      <c r="N32" s="25"/>
      <c r="O32" s="25"/>
      <c r="P32" s="6"/>
      <c r="Q32" s="6"/>
      <c r="R32" s="6"/>
    </row>
    <row r="33" spans="1:18" ht="12.75" customHeight="1" x14ac:dyDescent="0.25">
      <c r="A33" s="25"/>
      <c r="B33" s="198" t="s">
        <v>407</v>
      </c>
      <c r="C33" s="202"/>
      <c r="D33" s="203"/>
      <c r="E33" s="200"/>
      <c r="F33" s="200"/>
      <c r="G33" s="200"/>
      <c r="H33" s="200"/>
      <c r="I33" s="204"/>
      <c r="J33" s="204"/>
      <c r="K33" s="25"/>
      <c r="L33" s="25"/>
      <c r="M33" s="25"/>
      <c r="N33" s="25"/>
      <c r="O33" s="25"/>
      <c r="P33" s="6"/>
      <c r="Q33" s="6"/>
      <c r="R33" s="6"/>
    </row>
    <row r="34" spans="1:18" ht="12.75" customHeight="1" x14ac:dyDescent="0.25">
      <c r="A34" s="25"/>
      <c r="B34" s="198" t="s">
        <v>405</v>
      </c>
      <c r="C34" s="202"/>
      <c r="D34" s="203"/>
      <c r="E34" s="200"/>
      <c r="F34" s="200"/>
      <c r="G34" s="200"/>
      <c r="H34" s="200"/>
      <c r="I34" s="204"/>
      <c r="J34" s="204"/>
      <c r="K34" s="25"/>
      <c r="L34" s="25"/>
      <c r="M34" s="25"/>
      <c r="N34" s="25"/>
      <c r="O34" s="25"/>
      <c r="P34" s="6"/>
      <c r="Q34" s="6"/>
      <c r="R34" s="6"/>
    </row>
    <row r="35" spans="1:18" ht="12.75" customHeight="1" x14ac:dyDescent="0.25">
      <c r="A35" s="25"/>
      <c r="B35" s="205" t="s">
        <v>22</v>
      </c>
      <c r="C35" s="202"/>
      <c r="D35" s="203"/>
      <c r="E35" s="200"/>
      <c r="F35" s="200"/>
      <c r="G35" s="200"/>
      <c r="H35" s="200"/>
      <c r="I35" s="204"/>
      <c r="J35" s="204"/>
      <c r="K35" s="25"/>
      <c r="L35" s="25"/>
      <c r="M35" s="25"/>
      <c r="N35" s="25"/>
      <c r="O35" s="25"/>
      <c r="P35" s="6"/>
      <c r="Q35" s="6"/>
      <c r="R35" s="6"/>
    </row>
    <row r="36" spans="1:18" ht="12.75" customHeight="1" x14ac:dyDescent="0.25">
      <c r="A36" s="25"/>
      <c r="B36" s="198" t="s">
        <v>389</v>
      </c>
      <c r="C36" s="202"/>
      <c r="D36" s="203"/>
      <c r="E36" s="200"/>
      <c r="F36" s="200"/>
      <c r="G36" s="200"/>
      <c r="H36" s="200"/>
      <c r="I36" s="204"/>
      <c r="J36" s="204"/>
      <c r="K36" s="25"/>
      <c r="L36" s="25"/>
      <c r="M36" s="25"/>
      <c r="N36" s="25"/>
      <c r="O36" s="25"/>
      <c r="P36" s="6"/>
      <c r="Q36" s="6"/>
      <c r="R36" s="6"/>
    </row>
    <row r="37" spans="1:18" ht="12.75" customHeight="1" x14ac:dyDescent="0.25">
      <c r="A37" s="25"/>
      <c r="B37" s="205" t="s">
        <v>406</v>
      </c>
      <c r="C37" s="202"/>
      <c r="D37" s="203"/>
      <c r="E37" s="200"/>
      <c r="F37" s="200"/>
      <c r="G37" s="200"/>
      <c r="H37" s="200"/>
      <c r="I37" s="204"/>
      <c r="J37" s="204"/>
      <c r="K37" s="25"/>
      <c r="L37" s="25"/>
      <c r="M37" s="25"/>
      <c r="N37" s="25"/>
      <c r="O37" s="25"/>
      <c r="P37" s="6"/>
      <c r="Q37" s="6"/>
      <c r="R37" s="6"/>
    </row>
    <row r="38" spans="1:18" ht="12.75" customHeight="1" x14ac:dyDescent="0.25">
      <c r="A38" s="25"/>
      <c r="B38" s="198" t="s">
        <v>412</v>
      </c>
      <c r="C38" s="202"/>
      <c r="D38" s="203"/>
      <c r="E38" s="200"/>
      <c r="F38" s="200"/>
      <c r="G38" s="200"/>
      <c r="H38" s="200"/>
      <c r="I38" s="204"/>
      <c r="J38" s="204"/>
      <c r="K38" s="25"/>
      <c r="L38" s="25"/>
      <c r="M38" s="25"/>
      <c r="N38" s="25"/>
      <c r="O38" s="25"/>
      <c r="P38" s="6"/>
      <c r="Q38" s="6"/>
      <c r="R38" s="6"/>
    </row>
    <row r="39" spans="1:18" ht="12.75" customHeight="1" x14ac:dyDescent="0.25">
      <c r="A39" s="25"/>
      <c r="B39" s="198" t="s">
        <v>413</v>
      </c>
      <c r="C39" s="202"/>
      <c r="D39" s="203"/>
      <c r="E39" s="200"/>
      <c r="F39" s="200"/>
      <c r="G39" s="200"/>
      <c r="H39" s="198"/>
      <c r="I39" s="204"/>
      <c r="J39" s="204"/>
      <c r="K39" s="25"/>
      <c r="L39" s="25"/>
      <c r="M39" s="25"/>
      <c r="N39" s="25"/>
      <c r="O39" s="25"/>
      <c r="P39" s="6"/>
      <c r="Q39" s="6"/>
      <c r="R39" s="6"/>
    </row>
    <row r="40" spans="1:18" ht="12.75" customHeight="1" x14ac:dyDescent="0.25">
      <c r="A40" s="25"/>
      <c r="B40" s="198" t="s">
        <v>414</v>
      </c>
      <c r="C40" s="202"/>
      <c r="D40" s="203"/>
      <c r="E40" s="200"/>
      <c r="F40" s="200"/>
      <c r="G40" s="200"/>
      <c r="H40" s="198"/>
      <c r="I40" s="204"/>
      <c r="J40" s="204"/>
      <c r="K40" s="25"/>
      <c r="L40" s="25"/>
      <c r="M40" s="25"/>
      <c r="N40" s="25"/>
      <c r="O40" s="25"/>
      <c r="P40" s="6"/>
      <c r="Q40" s="6"/>
      <c r="R40" s="6"/>
    </row>
    <row r="41" spans="1:18" ht="12.75" customHeight="1" x14ac:dyDescent="0.25">
      <c r="A41" s="25"/>
      <c r="B41" s="198" t="s">
        <v>415</v>
      </c>
      <c r="C41" s="202"/>
      <c r="D41" s="203"/>
      <c r="E41" s="200"/>
      <c r="F41" s="200"/>
      <c r="G41" s="200"/>
      <c r="H41" s="198"/>
      <c r="I41" s="204"/>
      <c r="J41" s="204"/>
      <c r="K41" s="25"/>
      <c r="L41" s="25"/>
      <c r="M41" s="25"/>
      <c r="N41" s="25"/>
      <c r="O41" s="25"/>
      <c r="P41" s="6"/>
      <c r="Q41" s="6"/>
      <c r="R41" s="6"/>
    </row>
    <row r="42" spans="1:18" ht="12.75" customHeight="1" x14ac:dyDescent="0.25">
      <c r="A42" s="25"/>
      <c r="B42" s="198" t="s">
        <v>416</v>
      </c>
      <c r="C42" s="202"/>
      <c r="D42" s="203"/>
      <c r="E42" s="200"/>
      <c r="F42" s="200"/>
      <c r="G42" s="200"/>
      <c r="H42" s="198" t="s">
        <v>420</v>
      </c>
      <c r="I42" s="204"/>
      <c r="J42" s="204"/>
      <c r="K42" s="25"/>
      <c r="L42" s="25"/>
      <c r="M42" s="25"/>
      <c r="N42" s="25"/>
      <c r="O42" s="25"/>
      <c r="P42" s="6"/>
      <c r="Q42" s="6"/>
      <c r="R42" s="6"/>
    </row>
    <row r="43" spans="1:18" ht="12.75" customHeight="1" x14ac:dyDescent="0.25">
      <c r="A43" s="25"/>
      <c r="B43" s="198" t="s">
        <v>417</v>
      </c>
      <c r="C43" s="202"/>
      <c r="D43" s="203"/>
      <c r="E43" s="200"/>
      <c r="F43" s="200"/>
      <c r="G43" s="200"/>
      <c r="H43" s="198" t="s">
        <v>421</v>
      </c>
      <c r="I43" s="204"/>
      <c r="J43" s="204"/>
      <c r="K43" s="25"/>
      <c r="L43" s="25"/>
      <c r="M43" s="25"/>
      <c r="N43" s="25"/>
      <c r="O43" s="25"/>
      <c r="P43" s="6"/>
      <c r="Q43" s="6"/>
      <c r="R43" s="6"/>
    </row>
    <row r="44" spans="1:18" ht="12.75" customHeight="1" x14ac:dyDescent="0.25">
      <c r="A44" s="25"/>
      <c r="B44" s="198" t="s">
        <v>418</v>
      </c>
      <c r="C44" s="202"/>
      <c r="D44" s="203"/>
      <c r="E44" s="200"/>
      <c r="F44" s="200"/>
      <c r="G44" s="200"/>
      <c r="H44" s="198" t="s">
        <v>418</v>
      </c>
      <c r="I44" s="204"/>
      <c r="J44" s="204"/>
      <c r="K44" s="25"/>
      <c r="L44" s="25"/>
      <c r="M44" s="25"/>
      <c r="N44" s="25"/>
      <c r="O44" s="25"/>
      <c r="P44" s="6"/>
      <c r="Q44" s="6"/>
      <c r="R44" s="6"/>
    </row>
    <row r="45" spans="1:18" ht="12.75" customHeight="1" x14ac:dyDescent="0.25">
      <c r="A45" s="25"/>
      <c r="B45" s="198" t="s">
        <v>419</v>
      </c>
      <c r="C45" s="202"/>
      <c r="D45" s="203"/>
      <c r="E45" s="200"/>
      <c r="F45" s="200"/>
      <c r="G45" s="200"/>
      <c r="H45" s="198" t="s">
        <v>419</v>
      </c>
      <c r="I45" s="204"/>
      <c r="J45" s="204"/>
      <c r="K45" s="25"/>
      <c r="L45" s="25"/>
      <c r="M45" s="25"/>
      <c r="N45" s="25"/>
      <c r="O45" s="25"/>
      <c r="P45" s="6"/>
      <c r="Q45" s="6"/>
      <c r="R45" s="6"/>
    </row>
    <row r="46" spans="1:18" ht="6" customHeight="1" x14ac:dyDescent="0.25">
      <c r="A46" s="25"/>
      <c r="B46" s="198"/>
      <c r="C46" s="202"/>
      <c r="D46" s="203"/>
      <c r="E46" s="200"/>
      <c r="F46" s="200"/>
      <c r="G46" s="200"/>
      <c r="H46" s="198"/>
      <c r="I46" s="204"/>
      <c r="J46" s="204"/>
      <c r="K46" s="25"/>
      <c r="L46" s="25"/>
      <c r="M46" s="25"/>
      <c r="N46" s="25"/>
      <c r="O46" s="25"/>
      <c r="P46" s="6"/>
      <c r="Q46" s="6"/>
      <c r="R46" s="6"/>
    </row>
    <row r="47" spans="1:18" ht="12.75" customHeight="1" x14ac:dyDescent="0.2">
      <c r="A47" s="25"/>
      <c r="B47" s="210" t="s">
        <v>27</v>
      </c>
      <c r="C47" s="210"/>
      <c r="D47" s="200" t="s">
        <v>59</v>
      </c>
      <c r="E47" s="200"/>
      <c r="F47" s="200"/>
      <c r="G47" s="200"/>
      <c r="H47" s="198"/>
      <c r="I47" s="204"/>
      <c r="J47" s="204"/>
      <c r="K47" s="25"/>
      <c r="L47" s="25"/>
      <c r="M47" s="25"/>
      <c r="N47" s="25"/>
      <c r="O47" s="25"/>
      <c r="P47" s="6"/>
      <c r="Q47" s="6"/>
      <c r="R47" s="6"/>
    </row>
    <row r="48" spans="1:18" ht="12.75" customHeight="1" x14ac:dyDescent="0.25">
      <c r="A48" s="25"/>
      <c r="B48" s="25"/>
      <c r="C48" s="202"/>
      <c r="D48" s="203"/>
      <c r="E48" s="200"/>
      <c r="F48" s="200"/>
      <c r="G48" s="200"/>
      <c r="H48" s="200"/>
      <c r="I48" s="204"/>
      <c r="J48" s="204"/>
      <c r="K48" s="25"/>
      <c r="L48" s="25"/>
      <c r="M48" s="25"/>
      <c r="N48" s="25"/>
      <c r="O48" s="25"/>
      <c r="P48" s="6"/>
      <c r="Q48" s="6"/>
      <c r="R48" s="6"/>
    </row>
    <row r="49" spans="1:34" ht="12.75" customHeight="1" x14ac:dyDescent="0.2">
      <c r="A49" s="25"/>
      <c r="B49" s="60"/>
      <c r="C49" s="60"/>
      <c r="D49" s="60"/>
      <c r="E49" s="200"/>
      <c r="F49" s="200"/>
      <c r="G49" s="200"/>
      <c r="H49" s="200"/>
      <c r="I49" s="204"/>
      <c r="J49" s="204"/>
      <c r="K49" s="25"/>
      <c r="L49" s="25"/>
      <c r="M49" s="25"/>
      <c r="N49" s="25"/>
      <c r="O49" s="25"/>
      <c r="P49" s="6"/>
      <c r="Q49" s="6"/>
      <c r="R49" s="6"/>
    </row>
    <row r="50" spans="1:34" ht="12.75" customHeight="1" x14ac:dyDescent="0.25">
      <c r="A50" s="25"/>
      <c r="B50" s="25"/>
      <c r="C50" s="202"/>
      <c r="D50" s="203"/>
      <c r="E50" s="200"/>
      <c r="F50" s="200"/>
      <c r="G50" s="200"/>
      <c r="H50" s="200"/>
      <c r="I50" s="204"/>
      <c r="J50" s="204"/>
      <c r="K50" s="25"/>
      <c r="L50" s="25"/>
      <c r="M50" s="25"/>
      <c r="N50" s="25"/>
      <c r="O50" s="25"/>
      <c r="P50" s="6"/>
      <c r="Q50" s="6"/>
      <c r="R50" s="6"/>
    </row>
    <row r="51" spans="1:34" ht="12.75" customHeight="1" x14ac:dyDescent="0.25">
      <c r="A51" s="25"/>
      <c r="B51" s="25"/>
      <c r="C51" s="202"/>
      <c r="D51" s="203"/>
      <c r="E51" s="200"/>
      <c r="F51" s="200"/>
      <c r="G51" s="200"/>
      <c r="H51" s="200"/>
      <c r="I51" s="204"/>
      <c r="J51" s="204"/>
      <c r="K51" s="25"/>
      <c r="L51" s="25"/>
      <c r="M51" s="25"/>
      <c r="N51" s="25"/>
      <c r="O51" s="25"/>
      <c r="P51" s="6"/>
      <c r="Q51" s="6"/>
      <c r="R51" s="6"/>
    </row>
    <row r="52" spans="1:34" ht="12.75" customHeight="1" x14ac:dyDescent="0.25">
      <c r="A52" s="25"/>
      <c r="B52" s="199" t="s">
        <v>393</v>
      </c>
      <c r="C52" s="202"/>
      <c r="D52" s="203"/>
      <c r="E52" s="200"/>
      <c r="F52" s="200"/>
      <c r="G52" s="200"/>
      <c r="H52" s="200"/>
      <c r="I52" s="204"/>
      <c r="J52" s="204"/>
      <c r="K52" s="25"/>
      <c r="L52" s="25"/>
      <c r="M52" s="25"/>
      <c r="N52" s="25"/>
      <c r="O52" s="25"/>
      <c r="P52" s="6"/>
      <c r="Q52" s="6"/>
      <c r="R52" s="6"/>
    </row>
    <row r="53" spans="1:34" ht="12.75" customHeight="1" x14ac:dyDescent="0.25">
      <c r="A53" s="25"/>
      <c r="B53" s="60"/>
      <c r="C53" s="202"/>
      <c r="D53" s="203"/>
      <c r="E53" s="200"/>
      <c r="F53" s="200"/>
      <c r="G53" s="200"/>
      <c r="H53" s="200"/>
      <c r="I53" s="204"/>
      <c r="J53" s="204"/>
      <c r="K53" s="25"/>
      <c r="L53" s="25"/>
      <c r="M53" s="25"/>
      <c r="N53" s="25"/>
      <c r="O53" s="25"/>
      <c r="P53" s="6"/>
      <c r="Q53" s="6"/>
      <c r="R53" s="6"/>
    </row>
    <row r="54" spans="1:34" ht="12.75" customHeight="1" x14ac:dyDescent="0.25">
      <c r="A54" s="25"/>
      <c r="B54" s="205" t="s">
        <v>394</v>
      </c>
      <c r="C54" s="202"/>
      <c r="D54" s="203"/>
      <c r="E54" s="200"/>
      <c r="F54" s="200"/>
      <c r="G54" s="200"/>
      <c r="H54" s="200"/>
      <c r="I54" s="204"/>
      <c r="J54" s="204"/>
      <c r="K54" s="25"/>
      <c r="L54" s="25"/>
      <c r="M54" s="25"/>
      <c r="N54" s="25"/>
      <c r="O54" s="25"/>
      <c r="P54" s="6"/>
      <c r="Q54" s="6"/>
      <c r="R54" s="6"/>
    </row>
    <row r="55" spans="1:34" ht="12.75" customHeight="1" x14ac:dyDescent="0.25">
      <c r="A55" s="25"/>
      <c r="B55" s="205" t="s">
        <v>395</v>
      </c>
      <c r="C55" s="202"/>
      <c r="D55" s="203"/>
      <c r="E55" s="200"/>
      <c r="F55" s="200"/>
      <c r="G55" s="200"/>
      <c r="H55" s="200"/>
      <c r="I55" s="204"/>
      <c r="J55" s="204"/>
      <c r="K55" s="25"/>
      <c r="L55" s="25"/>
      <c r="M55" s="25"/>
      <c r="N55" s="25"/>
      <c r="O55" s="25"/>
      <c r="P55" s="6"/>
      <c r="Q55" s="6"/>
      <c r="R55" s="6"/>
    </row>
    <row r="56" spans="1:34" ht="12.75" customHeight="1" x14ac:dyDescent="0.25">
      <c r="A56" s="25"/>
      <c r="B56" s="60"/>
      <c r="C56" s="202"/>
      <c r="D56" s="203"/>
      <c r="E56" s="200"/>
      <c r="F56" s="200"/>
      <c r="G56" s="200"/>
      <c r="H56" s="200"/>
      <c r="I56" s="204"/>
      <c r="J56" s="204"/>
      <c r="K56" s="25"/>
      <c r="L56" s="25"/>
      <c r="M56" s="25"/>
      <c r="N56" s="25"/>
      <c r="O56" s="25"/>
      <c r="P56" s="6"/>
      <c r="Q56" s="6"/>
      <c r="R56" s="6"/>
      <c r="AH56" s="83"/>
    </row>
    <row r="57" spans="1:34" ht="12.75" customHeight="1" x14ac:dyDescent="0.25">
      <c r="A57" s="25"/>
      <c r="B57" s="198"/>
      <c r="C57" s="202"/>
      <c r="D57" s="203"/>
      <c r="E57" s="200"/>
      <c r="F57" s="200"/>
      <c r="G57" s="200"/>
      <c r="H57" s="200"/>
      <c r="I57" s="204"/>
      <c r="J57" s="204"/>
      <c r="K57" s="25"/>
      <c r="L57" s="25"/>
      <c r="M57" s="25"/>
      <c r="N57" s="25"/>
      <c r="O57" s="25"/>
      <c r="P57" s="6"/>
      <c r="Q57" s="6"/>
      <c r="R57" s="6"/>
      <c r="AH57" s="83"/>
    </row>
    <row r="58" spans="1:34" ht="12.75" customHeight="1" x14ac:dyDescent="0.25">
      <c r="A58" s="25"/>
      <c r="B58" s="199" t="s">
        <v>396</v>
      </c>
      <c r="C58" s="202"/>
      <c r="D58" s="203"/>
      <c r="E58" s="200"/>
      <c r="F58" s="200"/>
      <c r="G58" s="200"/>
      <c r="H58" s="200"/>
      <c r="I58" s="204"/>
      <c r="J58" s="204"/>
      <c r="K58" s="25"/>
      <c r="L58" s="25"/>
      <c r="M58" s="25"/>
      <c r="N58" s="25"/>
      <c r="O58" s="25"/>
      <c r="P58" s="6"/>
      <c r="Q58" s="6"/>
      <c r="R58" s="6"/>
      <c r="AH58" s="83"/>
    </row>
    <row r="59" spans="1:34" ht="12.75" customHeight="1" x14ac:dyDescent="0.25">
      <c r="A59" s="25"/>
      <c r="B59" s="198" t="s">
        <v>400</v>
      </c>
      <c r="C59" s="202"/>
      <c r="D59" s="203"/>
      <c r="E59" s="200"/>
      <c r="F59" s="200"/>
      <c r="G59" s="200"/>
      <c r="H59" s="200"/>
      <c r="I59" s="204"/>
      <c r="J59" s="204"/>
      <c r="K59" s="25"/>
      <c r="L59" s="25"/>
      <c r="M59" s="25"/>
      <c r="N59" s="25"/>
      <c r="O59" s="25"/>
      <c r="P59" s="6"/>
      <c r="Q59" s="6"/>
      <c r="R59" s="6"/>
      <c r="AH59" s="83"/>
    </row>
    <row r="60" spans="1:34" ht="12.75" customHeight="1" x14ac:dyDescent="0.25">
      <c r="A60" s="25"/>
      <c r="B60" s="198" t="s">
        <v>397</v>
      </c>
      <c r="C60" s="202"/>
      <c r="D60" s="203"/>
      <c r="E60" s="200"/>
      <c r="F60" s="200"/>
      <c r="G60" s="200"/>
      <c r="H60" s="200"/>
      <c r="I60" s="204"/>
      <c r="J60" s="204"/>
      <c r="K60" s="25"/>
      <c r="L60" s="25"/>
      <c r="M60" s="25"/>
      <c r="N60" s="25"/>
      <c r="O60" s="25"/>
      <c r="P60" s="6"/>
      <c r="Q60" s="6"/>
      <c r="R60" s="6"/>
      <c r="AH60" s="83"/>
    </row>
    <row r="61" spans="1:34" ht="12.75" customHeight="1" x14ac:dyDescent="0.25">
      <c r="A61" s="25"/>
      <c r="B61" s="198"/>
      <c r="C61" s="202"/>
      <c r="D61" s="203"/>
      <c r="E61" s="200"/>
      <c r="F61" s="200"/>
      <c r="G61" s="200"/>
      <c r="H61" s="200"/>
      <c r="I61" s="204"/>
      <c r="J61" s="204"/>
      <c r="K61" s="25"/>
      <c r="L61" s="25"/>
      <c r="M61" s="25"/>
      <c r="N61" s="25"/>
      <c r="O61" s="25"/>
      <c r="P61" s="6"/>
      <c r="Q61" s="6"/>
      <c r="R61" s="6"/>
      <c r="AH61" s="83"/>
    </row>
    <row r="62" spans="1:34" ht="12.75" customHeight="1" x14ac:dyDescent="0.25">
      <c r="A62" s="25"/>
      <c r="B62" s="199" t="s">
        <v>398</v>
      </c>
      <c r="C62" s="202"/>
      <c r="D62" s="203"/>
      <c r="E62" s="200"/>
      <c r="F62" s="200"/>
      <c r="G62" s="200"/>
      <c r="H62" s="200"/>
      <c r="I62" s="204"/>
      <c r="J62" s="204"/>
      <c r="K62" s="25"/>
      <c r="L62" s="25"/>
      <c r="M62" s="25"/>
      <c r="N62" s="25"/>
      <c r="O62" s="25"/>
      <c r="P62" s="6"/>
      <c r="Q62" s="6"/>
      <c r="R62" s="6"/>
      <c r="AH62" s="83"/>
    </row>
    <row r="63" spans="1:34" ht="12.75" customHeight="1" x14ac:dyDescent="0.25">
      <c r="A63" s="25"/>
      <c r="B63" s="198" t="s">
        <v>399</v>
      </c>
      <c r="C63" s="202"/>
      <c r="D63" s="203"/>
      <c r="E63" s="200"/>
      <c r="F63" s="200"/>
      <c r="G63" s="200"/>
      <c r="H63" s="200"/>
      <c r="I63" s="204"/>
      <c r="J63" s="204"/>
      <c r="K63" s="25"/>
      <c r="L63" s="25"/>
      <c r="M63" s="25"/>
      <c r="N63" s="25"/>
      <c r="O63" s="25"/>
      <c r="P63" s="6"/>
      <c r="Q63" s="6"/>
      <c r="R63" s="6"/>
      <c r="AH63" s="83"/>
    </row>
    <row r="64" spans="1:34" ht="12.75" customHeight="1" x14ac:dyDescent="0.25">
      <c r="A64" s="25"/>
      <c r="B64" s="198" t="s">
        <v>401</v>
      </c>
      <c r="C64" s="202"/>
      <c r="D64" s="203"/>
      <c r="E64" s="200"/>
      <c r="F64" s="200"/>
      <c r="G64" s="200"/>
      <c r="H64" s="200"/>
      <c r="I64" s="204"/>
      <c r="J64" s="204"/>
      <c r="K64" s="25"/>
      <c r="L64" s="25"/>
      <c r="M64" s="25"/>
      <c r="N64" s="25"/>
      <c r="O64" s="25"/>
      <c r="P64" s="6"/>
      <c r="Q64" s="6"/>
      <c r="R64" s="6"/>
      <c r="AH64" s="83"/>
    </row>
    <row r="65" spans="1:34" ht="12.75" customHeight="1" x14ac:dyDescent="0.25">
      <c r="A65" s="25"/>
      <c r="B65" s="198"/>
      <c r="C65" s="202"/>
      <c r="D65" s="203"/>
      <c r="E65" s="200"/>
      <c r="F65" s="200"/>
      <c r="G65" s="200"/>
      <c r="H65" s="200"/>
      <c r="I65" s="204"/>
      <c r="J65" s="204"/>
      <c r="K65" s="25"/>
      <c r="L65" s="25"/>
      <c r="M65" s="25"/>
      <c r="N65" s="25"/>
      <c r="O65" s="25"/>
      <c r="P65" s="6"/>
      <c r="Q65" s="6"/>
      <c r="R65" s="6"/>
      <c r="AH65" s="83"/>
    </row>
    <row r="66" spans="1:34" ht="12.75" customHeight="1" x14ac:dyDescent="0.2">
      <c r="A66" s="25"/>
      <c r="B66" s="200"/>
      <c r="C66" s="200"/>
      <c r="D66" s="200"/>
      <c r="E66" s="200"/>
      <c r="F66" s="200"/>
      <c r="G66" s="200"/>
      <c r="H66" s="200"/>
      <c r="I66" s="204"/>
      <c r="J66" s="204"/>
      <c r="K66" s="25"/>
      <c r="L66" s="25"/>
      <c r="M66" s="25"/>
      <c r="N66" s="25"/>
      <c r="O66" s="25"/>
      <c r="P66" s="6"/>
      <c r="Q66" s="6"/>
      <c r="R66" s="6"/>
    </row>
    <row r="67" spans="1:34" ht="12.75" customHeight="1" x14ac:dyDescent="0.2">
      <c r="A67" s="25"/>
      <c r="B67" s="210" t="s">
        <v>27</v>
      </c>
      <c r="C67" s="210"/>
      <c r="D67" s="200" t="s">
        <v>59</v>
      </c>
      <c r="E67" s="200"/>
      <c r="F67" s="200"/>
      <c r="G67" s="200"/>
      <c r="H67" s="200"/>
      <c r="I67" s="204"/>
      <c r="J67" s="204"/>
      <c r="K67" s="25"/>
      <c r="L67" s="25"/>
      <c r="M67" s="25"/>
      <c r="N67" s="25"/>
      <c r="O67" s="25"/>
      <c r="P67" s="6"/>
      <c r="Q67" s="6"/>
      <c r="R67" s="6"/>
    </row>
    <row r="68" spans="1:34" x14ac:dyDescent="0.2">
      <c r="A68" s="25"/>
      <c r="B68" s="200"/>
      <c r="C68" s="200"/>
      <c r="D68" s="200"/>
      <c r="E68" s="200"/>
      <c r="F68" s="200"/>
      <c r="G68" s="200"/>
      <c r="H68" s="200"/>
      <c r="I68" s="204"/>
      <c r="J68" s="204"/>
      <c r="K68" s="25"/>
      <c r="L68" s="25"/>
      <c r="M68" s="25"/>
      <c r="N68" s="25"/>
      <c r="O68" s="25"/>
      <c r="P68" s="6"/>
      <c r="Q68" s="6"/>
      <c r="R68" s="6"/>
    </row>
    <row r="69" spans="1:34" x14ac:dyDescent="0.2">
      <c r="A69" s="25"/>
      <c r="B69" s="200"/>
      <c r="C69" s="200"/>
      <c r="D69" s="200"/>
      <c r="E69" s="200"/>
      <c r="F69" s="200"/>
      <c r="G69" s="200"/>
      <c r="H69" s="200"/>
      <c r="I69" s="204"/>
      <c r="J69" s="204"/>
      <c r="K69" s="25"/>
      <c r="L69" s="25"/>
      <c r="M69" s="25"/>
      <c r="N69" s="25"/>
      <c r="O69" s="25"/>
      <c r="P69" s="6"/>
      <c r="Q69" s="6"/>
      <c r="R69" s="6"/>
    </row>
    <row r="70" spans="1:34" x14ac:dyDescent="0.2">
      <c r="A70" s="25"/>
      <c r="B70" s="200"/>
      <c r="C70" s="200"/>
      <c r="D70" s="200"/>
      <c r="E70" s="200"/>
      <c r="F70" s="200"/>
      <c r="G70" s="200"/>
      <c r="H70" s="200"/>
      <c r="I70" s="204"/>
      <c r="J70" s="204"/>
      <c r="K70" s="25"/>
      <c r="L70" s="25"/>
      <c r="M70" s="25"/>
      <c r="N70" s="25"/>
      <c r="O70" s="25"/>
      <c r="P70" s="6"/>
      <c r="Q70" s="6"/>
      <c r="R70" s="6"/>
    </row>
    <row r="71" spans="1:34" x14ac:dyDescent="0.2">
      <c r="A71" s="25"/>
      <c r="B71" s="200"/>
      <c r="C71" s="200"/>
      <c r="D71" s="200"/>
      <c r="E71" s="200"/>
      <c r="F71" s="200"/>
      <c r="G71" s="200"/>
      <c r="H71" s="200"/>
      <c r="I71" s="204"/>
      <c r="J71" s="204"/>
      <c r="K71" s="25"/>
      <c r="L71" s="25"/>
      <c r="M71" s="25"/>
      <c r="N71" s="25"/>
      <c r="O71" s="25"/>
      <c r="P71" s="6"/>
      <c r="Q71" s="6"/>
      <c r="R71" s="6"/>
    </row>
    <row r="72" spans="1:34" x14ac:dyDescent="0.2">
      <c r="A72" s="25"/>
      <c r="B72" s="200"/>
      <c r="C72" s="200"/>
      <c r="D72" s="200"/>
      <c r="E72" s="200"/>
      <c r="F72" s="200"/>
      <c r="G72" s="200"/>
      <c r="H72" s="200"/>
      <c r="I72" s="204"/>
      <c r="J72" s="204"/>
      <c r="K72" s="25"/>
      <c r="L72" s="25"/>
      <c r="M72" s="25"/>
      <c r="N72" s="25"/>
      <c r="O72" s="25"/>
      <c r="P72" s="6"/>
      <c r="Q72" s="6"/>
      <c r="R72" s="6"/>
    </row>
    <row r="73" spans="1:34" x14ac:dyDescent="0.2">
      <c r="A73" s="25"/>
      <c r="B73" s="200"/>
      <c r="C73" s="200"/>
      <c r="D73" s="200"/>
      <c r="E73" s="200"/>
      <c r="F73" s="200"/>
      <c r="G73" s="200"/>
      <c r="H73" s="200"/>
      <c r="I73" s="204"/>
      <c r="J73" s="204"/>
      <c r="K73" s="25"/>
      <c r="L73" s="25"/>
      <c r="M73" s="25"/>
      <c r="N73" s="25"/>
      <c r="O73" s="25"/>
      <c r="P73" s="6"/>
      <c r="Q73" s="6"/>
      <c r="R73" s="6"/>
    </row>
    <row r="74" spans="1:34" x14ac:dyDescent="0.2">
      <c r="A74" s="25"/>
      <c r="B74" s="200"/>
      <c r="C74" s="200"/>
      <c r="D74" s="200"/>
      <c r="E74" s="200"/>
      <c r="F74" s="200"/>
      <c r="G74" s="200"/>
      <c r="H74" s="200"/>
      <c r="I74" s="204"/>
      <c r="J74" s="204"/>
      <c r="K74" s="25"/>
      <c r="L74" s="25"/>
      <c r="M74" s="25"/>
      <c r="N74" s="25"/>
      <c r="O74" s="25"/>
      <c r="P74" s="6"/>
      <c r="Q74" s="6"/>
      <c r="R74" s="6"/>
    </row>
    <row r="75" spans="1:34" x14ac:dyDescent="0.2">
      <c r="A75" s="25"/>
      <c r="B75" s="200"/>
      <c r="C75" s="200"/>
      <c r="D75" s="200"/>
      <c r="E75" s="200"/>
      <c r="F75" s="200"/>
      <c r="G75" s="200"/>
      <c r="H75" s="200"/>
      <c r="I75" s="204"/>
      <c r="J75" s="204"/>
      <c r="K75" s="25"/>
      <c r="L75" s="25"/>
      <c r="M75" s="25"/>
      <c r="N75" s="25"/>
      <c r="O75" s="25"/>
      <c r="P75" s="6"/>
      <c r="Q75" s="6"/>
      <c r="R75" s="6"/>
    </row>
    <row r="76" spans="1:34" x14ac:dyDescent="0.2">
      <c r="A76" s="25"/>
      <c r="B76" s="200"/>
      <c r="C76" s="200"/>
      <c r="D76" s="200"/>
      <c r="E76" s="200"/>
      <c r="F76" s="200"/>
      <c r="G76" s="200"/>
      <c r="H76" s="200"/>
      <c r="I76" s="204"/>
      <c r="J76" s="204"/>
      <c r="K76" s="25"/>
      <c r="L76" s="25"/>
      <c r="M76" s="25"/>
      <c r="N76" s="25"/>
      <c r="O76" s="25"/>
      <c r="P76" s="6"/>
      <c r="Q76" s="6"/>
      <c r="R76" s="6"/>
    </row>
    <row r="77" spans="1:34" x14ac:dyDescent="0.2">
      <c r="A77" s="25"/>
      <c r="B77" s="200"/>
      <c r="C77" s="200"/>
      <c r="D77" s="200"/>
      <c r="E77" s="200"/>
      <c r="F77" s="200"/>
      <c r="G77" s="200"/>
      <c r="H77" s="200"/>
      <c r="I77" s="204"/>
      <c r="J77" s="204"/>
      <c r="K77" s="25"/>
      <c r="L77" s="25"/>
      <c r="M77" s="25"/>
      <c r="N77" s="25"/>
      <c r="O77" s="25"/>
      <c r="P77" s="6"/>
      <c r="Q77" s="6"/>
      <c r="R77" s="6"/>
    </row>
    <row r="78" spans="1:34" x14ac:dyDescent="0.2">
      <c r="A78" s="25"/>
      <c r="B78" s="200"/>
      <c r="C78" s="200"/>
      <c r="D78" s="200"/>
      <c r="E78" s="200"/>
      <c r="F78" s="200"/>
      <c r="G78" s="200"/>
      <c r="H78" s="200"/>
      <c r="I78" s="204"/>
      <c r="J78" s="204"/>
      <c r="K78" s="25"/>
      <c r="L78" s="25"/>
      <c r="M78" s="25"/>
      <c r="N78" s="25"/>
      <c r="O78" s="25"/>
      <c r="P78" s="6"/>
      <c r="Q78" s="6"/>
      <c r="R78" s="6"/>
    </row>
    <row r="79" spans="1:34" x14ac:dyDescent="0.2">
      <c r="A79" s="25"/>
      <c r="B79" s="200"/>
      <c r="C79" s="200"/>
      <c r="D79" s="200"/>
      <c r="E79" s="200"/>
      <c r="F79" s="200"/>
      <c r="G79" s="200"/>
      <c r="H79" s="200"/>
      <c r="I79" s="204"/>
      <c r="J79" s="204"/>
      <c r="K79" s="25"/>
      <c r="L79" s="25"/>
      <c r="M79" s="25"/>
      <c r="N79" s="25"/>
      <c r="O79" s="25"/>
      <c r="P79" s="6"/>
      <c r="Q79" s="6"/>
      <c r="R79" s="6"/>
    </row>
    <row r="80" spans="1:34" x14ac:dyDescent="0.2">
      <c r="A80" s="25"/>
      <c r="B80" s="200"/>
      <c r="C80" s="200"/>
      <c r="D80" s="200"/>
      <c r="E80" s="200"/>
      <c r="F80" s="200"/>
      <c r="G80" s="200"/>
      <c r="H80" s="200"/>
      <c r="I80" s="204"/>
      <c r="J80" s="204"/>
      <c r="K80" s="25"/>
      <c r="L80" s="25"/>
      <c r="M80" s="25"/>
      <c r="N80" s="25"/>
      <c r="O80" s="25"/>
      <c r="P80" s="6"/>
      <c r="Q80" s="6"/>
      <c r="R80" s="6"/>
    </row>
    <row r="81" spans="1:18" ht="12.75" customHeight="1" x14ac:dyDescent="0.2">
      <c r="A81" s="25"/>
      <c r="B81" s="61" t="s">
        <v>63</v>
      </c>
      <c r="C81" s="25"/>
      <c r="D81" s="25"/>
      <c r="E81" s="25"/>
      <c r="F81" s="25"/>
      <c r="G81" s="25"/>
      <c r="H81" s="25"/>
      <c r="I81" s="25"/>
      <c r="J81" s="25"/>
      <c r="K81" s="25"/>
      <c r="L81" s="25"/>
      <c r="M81" s="25"/>
      <c r="N81" s="25"/>
      <c r="O81" s="25"/>
      <c r="P81" s="6"/>
      <c r="Q81" s="6"/>
      <c r="R81" s="6"/>
    </row>
    <row r="82" spans="1:18" ht="12.75" customHeight="1" x14ac:dyDescent="0.25">
      <c r="A82" s="25"/>
      <c r="B82" s="196" t="s">
        <v>369</v>
      </c>
      <c r="C82" s="196"/>
      <c r="D82" s="196"/>
      <c r="E82" s="25"/>
      <c r="F82" s="25"/>
      <c r="G82" s="25"/>
      <c r="H82" s="25"/>
      <c r="I82" s="25"/>
      <c r="J82" s="25"/>
      <c r="K82" s="25"/>
      <c r="L82" s="25"/>
      <c r="M82" s="25"/>
      <c r="N82" s="25"/>
      <c r="O82" s="25"/>
      <c r="P82" s="6"/>
      <c r="Q82" s="6"/>
      <c r="R82" s="6"/>
    </row>
    <row r="83" spans="1:18" ht="12.75" customHeight="1" x14ac:dyDescent="0.2">
      <c r="A83" s="25"/>
      <c r="B83" s="196" t="s">
        <v>126</v>
      </c>
      <c r="C83" s="196"/>
      <c r="D83" s="196"/>
      <c r="E83" s="25"/>
      <c r="F83" s="25"/>
      <c r="G83" s="25"/>
      <c r="H83" s="25"/>
      <c r="I83" s="25"/>
      <c r="J83" s="25"/>
      <c r="K83" s="25"/>
      <c r="L83" s="25"/>
      <c r="M83" s="25"/>
      <c r="N83" s="25"/>
      <c r="O83" s="25"/>
      <c r="P83" s="6"/>
      <c r="Q83" s="6"/>
      <c r="R83" s="6"/>
    </row>
    <row r="84" spans="1:18" ht="12.75" customHeight="1" x14ac:dyDescent="0.25">
      <c r="A84" s="25"/>
      <c r="B84" s="210" t="s">
        <v>27</v>
      </c>
      <c r="C84" s="210"/>
      <c r="D84" s="196" t="s">
        <v>370</v>
      </c>
      <c r="E84" s="25"/>
      <c r="F84" s="25"/>
      <c r="G84" s="25"/>
      <c r="H84" s="25"/>
      <c r="I84" s="25"/>
      <c r="J84" s="25"/>
      <c r="K84" s="25"/>
      <c r="L84" s="25"/>
      <c r="M84" s="25"/>
      <c r="N84" s="25"/>
      <c r="O84" s="25"/>
      <c r="P84" s="6"/>
      <c r="Q84" s="6"/>
      <c r="R84" s="6"/>
    </row>
    <row r="85" spans="1:18" ht="12.75" customHeight="1" x14ac:dyDescent="0.2">
      <c r="A85" s="25"/>
      <c r="B85" s="25"/>
      <c r="C85" s="25"/>
      <c r="D85" s="25"/>
      <c r="E85" s="25"/>
      <c r="F85" s="25"/>
      <c r="G85" s="25"/>
      <c r="H85" s="25"/>
      <c r="I85" s="25"/>
      <c r="J85" s="25"/>
      <c r="K85" s="25"/>
      <c r="L85" s="25"/>
      <c r="M85" s="25"/>
      <c r="N85" s="25"/>
      <c r="O85" s="25"/>
      <c r="P85" s="6"/>
      <c r="Q85" s="6"/>
      <c r="R85" s="6"/>
    </row>
    <row r="86" spans="1:18" ht="12.75" customHeight="1" x14ac:dyDescent="0.2">
      <c r="A86" s="25"/>
      <c r="B86" s="61" t="s">
        <v>64</v>
      </c>
      <c r="C86" s="25"/>
      <c r="D86" s="25"/>
      <c r="E86" s="25"/>
      <c r="F86" s="25"/>
      <c r="G86" s="25"/>
      <c r="H86" s="25"/>
      <c r="I86" s="25"/>
      <c r="J86" s="25"/>
      <c r="K86" s="25"/>
      <c r="L86" s="25"/>
      <c r="M86" s="25"/>
      <c r="N86" s="25"/>
      <c r="O86" s="25"/>
      <c r="P86" s="6"/>
      <c r="Q86" s="6"/>
      <c r="R86" s="6"/>
    </row>
    <row r="87" spans="1:18" ht="12.75" customHeight="1" x14ac:dyDescent="0.25">
      <c r="A87" s="25"/>
      <c r="B87" s="196" t="s">
        <v>371</v>
      </c>
      <c r="C87" s="196"/>
      <c r="D87" s="196"/>
      <c r="E87" s="25"/>
      <c r="F87" s="25"/>
      <c r="G87" s="25"/>
      <c r="H87" s="25"/>
      <c r="I87" s="25"/>
      <c r="J87" s="25"/>
      <c r="K87" s="25"/>
      <c r="L87" s="25"/>
      <c r="M87" s="25"/>
      <c r="N87" s="25"/>
      <c r="O87" s="25"/>
      <c r="P87" s="6"/>
      <c r="Q87" s="6"/>
      <c r="R87" s="6"/>
    </row>
    <row r="88" spans="1:18" ht="12.75" customHeight="1" x14ac:dyDescent="0.2">
      <c r="A88" s="25"/>
      <c r="B88" s="196" t="s">
        <v>65</v>
      </c>
      <c r="C88" s="196"/>
      <c r="D88" s="196"/>
      <c r="E88" s="25"/>
      <c r="F88" s="25"/>
      <c r="G88" s="25"/>
      <c r="H88" s="25"/>
      <c r="I88" s="25"/>
      <c r="J88" s="25"/>
      <c r="K88" s="25"/>
      <c r="L88" s="25"/>
      <c r="M88" s="25"/>
      <c r="N88" s="25"/>
      <c r="O88" s="25"/>
      <c r="P88" s="6"/>
      <c r="Q88" s="6"/>
      <c r="R88" s="6"/>
    </row>
    <row r="89" spans="1:18" ht="12.75" customHeight="1" x14ac:dyDescent="0.2">
      <c r="A89" s="25"/>
      <c r="B89" s="196" t="s">
        <v>200</v>
      </c>
      <c r="C89" s="196"/>
      <c r="D89" s="196"/>
      <c r="E89" s="25"/>
      <c r="F89" s="25"/>
      <c r="G89" s="25"/>
      <c r="H89" s="25"/>
      <c r="I89" s="25"/>
      <c r="J89" s="25"/>
      <c r="K89" s="25"/>
      <c r="L89" s="25"/>
      <c r="M89" s="25"/>
      <c r="N89" s="25"/>
      <c r="O89" s="25"/>
    </row>
    <row r="90" spans="1:18" ht="12.75" customHeight="1" x14ac:dyDescent="0.25">
      <c r="A90" s="25"/>
      <c r="B90" s="210" t="s">
        <v>27</v>
      </c>
      <c r="C90" s="210"/>
      <c r="D90" s="196" t="s">
        <v>372</v>
      </c>
      <c r="E90" s="25"/>
      <c r="F90" s="25"/>
      <c r="G90" s="25"/>
      <c r="H90" s="25"/>
      <c r="I90" s="25"/>
      <c r="J90" s="25"/>
      <c r="K90" s="25"/>
      <c r="L90" s="25"/>
      <c r="M90" s="25"/>
      <c r="N90" s="25"/>
      <c r="O90" s="25"/>
    </row>
    <row r="91" spans="1:18" ht="12.75" customHeight="1" x14ac:dyDescent="0.2">
      <c r="A91" s="25"/>
      <c r="B91" s="25"/>
      <c r="C91" s="25"/>
      <c r="D91" s="25"/>
      <c r="E91" s="25"/>
      <c r="F91" s="25"/>
      <c r="G91" s="25"/>
      <c r="H91" s="25"/>
      <c r="I91" s="25"/>
      <c r="J91" s="25"/>
      <c r="K91" s="25"/>
      <c r="L91" s="25"/>
      <c r="M91" s="25"/>
      <c r="N91" s="25"/>
      <c r="O91" s="25"/>
    </row>
    <row r="92" spans="1:18" ht="12.75" customHeight="1" x14ac:dyDescent="0.2">
      <c r="A92" s="25"/>
      <c r="B92" s="61" t="s">
        <v>68</v>
      </c>
      <c r="C92" s="25"/>
      <c r="D92" s="25"/>
      <c r="E92" s="25"/>
      <c r="F92" s="25"/>
      <c r="G92" s="25"/>
      <c r="H92" s="25"/>
      <c r="I92" s="25"/>
      <c r="J92" s="25"/>
      <c r="K92" s="25"/>
      <c r="L92" s="25"/>
      <c r="M92" s="25"/>
      <c r="N92" s="25"/>
      <c r="O92" s="25"/>
    </row>
    <row r="93" spans="1:18" ht="12.75" customHeight="1" x14ac:dyDescent="0.25">
      <c r="A93" s="25"/>
      <c r="B93" s="196" t="s">
        <v>373</v>
      </c>
      <c r="C93" s="196"/>
      <c r="D93" s="196"/>
      <c r="E93" s="25"/>
      <c r="F93" s="25"/>
      <c r="G93" s="25"/>
      <c r="H93" s="25"/>
      <c r="I93" s="25"/>
      <c r="J93" s="25"/>
      <c r="K93" s="25"/>
      <c r="L93" s="25"/>
      <c r="M93" s="25"/>
      <c r="N93" s="25"/>
      <c r="O93" s="25"/>
    </row>
    <row r="94" spans="1:18" ht="12.75" customHeight="1" x14ac:dyDescent="0.2">
      <c r="A94" s="25"/>
      <c r="B94" s="196" t="s">
        <v>126</v>
      </c>
      <c r="C94" s="196"/>
      <c r="D94" s="196"/>
      <c r="E94" s="25"/>
      <c r="F94" s="25"/>
      <c r="G94" s="25"/>
      <c r="H94" s="25"/>
      <c r="I94" s="25"/>
      <c r="J94" s="25"/>
      <c r="K94" s="25"/>
      <c r="L94" s="25"/>
      <c r="M94" s="25"/>
      <c r="N94" s="25"/>
      <c r="O94" s="25"/>
    </row>
    <row r="95" spans="1:18" ht="12.75" customHeight="1" x14ac:dyDescent="0.25">
      <c r="A95" s="25"/>
      <c r="B95" s="210" t="s">
        <v>27</v>
      </c>
      <c r="C95" s="210"/>
      <c r="D95" s="196" t="s">
        <v>374</v>
      </c>
      <c r="E95" s="25"/>
      <c r="F95" s="25"/>
      <c r="G95" s="25"/>
      <c r="H95" s="25"/>
      <c r="I95" s="25"/>
      <c r="J95" s="25"/>
      <c r="K95" s="25"/>
      <c r="L95" s="25"/>
      <c r="M95" s="25"/>
      <c r="N95" s="25"/>
      <c r="O95" s="25"/>
    </row>
    <row r="96" spans="1:18" ht="6" customHeight="1" x14ac:dyDescent="0.25">
      <c r="A96" s="25"/>
      <c r="B96" s="195"/>
      <c r="C96" s="195"/>
      <c r="D96" s="26"/>
      <c r="E96" s="25"/>
      <c r="F96" s="25"/>
      <c r="G96" s="25"/>
      <c r="H96" s="25"/>
      <c r="I96" s="25"/>
      <c r="J96" s="25"/>
      <c r="K96" s="25"/>
      <c r="L96" s="25"/>
      <c r="M96" s="25"/>
      <c r="N96" s="25"/>
      <c r="O96" s="25"/>
    </row>
    <row r="97" spans="1:15" ht="12.75" customHeight="1" x14ac:dyDescent="0.2">
      <c r="A97" s="60"/>
      <c r="B97" s="60"/>
      <c r="C97" s="60"/>
      <c r="D97" s="60"/>
      <c r="E97" s="60"/>
      <c r="F97" s="60"/>
      <c r="G97" s="60"/>
      <c r="H97" s="60"/>
      <c r="I97" s="60"/>
      <c r="J97" s="60"/>
      <c r="K97" s="60"/>
      <c r="L97" s="60"/>
      <c r="M97" s="60"/>
      <c r="N97" s="60"/>
      <c r="O97" s="25"/>
    </row>
    <row r="98" spans="1:15" ht="12.75" customHeight="1" x14ac:dyDescent="0.2">
      <c r="A98" s="60"/>
      <c r="B98" s="212" t="s">
        <v>27</v>
      </c>
      <c r="C98" s="212"/>
      <c r="D98" s="60" t="s">
        <v>59</v>
      </c>
      <c r="E98" s="60"/>
      <c r="F98" s="60"/>
      <c r="G98" s="60"/>
      <c r="H98" s="60"/>
      <c r="I98" s="60"/>
      <c r="J98" s="60"/>
      <c r="K98" s="60"/>
      <c r="L98" s="60"/>
      <c r="M98" s="60"/>
      <c r="N98" s="60"/>
      <c r="O98" s="25"/>
    </row>
    <row r="99" spans="1:15" ht="12.75" customHeight="1" x14ac:dyDescent="0.2">
      <c r="A99" s="60"/>
      <c r="B99" s="60"/>
      <c r="C99" s="60"/>
      <c r="D99" s="60"/>
      <c r="E99" s="60"/>
      <c r="F99" s="60"/>
      <c r="G99" s="60"/>
      <c r="H99" s="60"/>
      <c r="I99" s="60"/>
      <c r="J99" s="60"/>
      <c r="K99" s="60"/>
      <c r="L99" s="60"/>
      <c r="M99" s="60"/>
      <c r="N99" s="60"/>
      <c r="O99" s="25"/>
    </row>
    <row r="100" spans="1:15" ht="12.75" customHeight="1" x14ac:dyDescent="0.2">
      <c r="A100" s="60"/>
      <c r="B100" s="60"/>
      <c r="C100" s="60"/>
      <c r="D100" s="60"/>
      <c r="E100" s="60"/>
      <c r="F100" s="60"/>
      <c r="G100" s="60"/>
      <c r="H100" s="60"/>
      <c r="I100" s="60"/>
      <c r="J100" s="60"/>
      <c r="K100" s="60"/>
      <c r="L100" s="60"/>
      <c r="M100" s="60"/>
      <c r="N100" s="60"/>
      <c r="O100" s="25"/>
    </row>
    <row r="101" spans="1:15" ht="6" customHeight="1" x14ac:dyDescent="0.2">
      <c r="A101" s="60"/>
      <c r="B101" s="60"/>
      <c r="C101" s="60"/>
      <c r="D101" s="60"/>
      <c r="E101" s="60"/>
      <c r="F101" s="60"/>
      <c r="G101" s="60"/>
      <c r="H101" s="60"/>
      <c r="I101" s="60"/>
      <c r="J101" s="60"/>
      <c r="K101" s="60"/>
      <c r="L101" s="60"/>
      <c r="M101" s="60"/>
      <c r="N101" s="60"/>
      <c r="O101" s="25"/>
    </row>
    <row r="102" spans="1:15" ht="12.75" customHeight="1" x14ac:dyDescent="0.2">
      <c r="A102" s="60"/>
      <c r="B102" s="60"/>
      <c r="C102" s="60"/>
      <c r="D102" s="60"/>
      <c r="E102" s="60"/>
      <c r="F102" s="60"/>
      <c r="G102" s="60"/>
      <c r="H102" s="60"/>
      <c r="I102" s="60"/>
      <c r="J102" s="60"/>
      <c r="K102" s="60"/>
      <c r="L102" s="60"/>
      <c r="M102" s="60"/>
      <c r="N102" s="60"/>
      <c r="O102" s="25"/>
    </row>
    <row r="103" spans="1:15" ht="6" customHeight="1" x14ac:dyDescent="0.25">
      <c r="A103" s="25"/>
      <c r="B103" s="26"/>
      <c r="C103" s="25"/>
      <c r="D103" s="25"/>
      <c r="E103" s="25"/>
      <c r="F103" s="25"/>
      <c r="G103" s="25"/>
      <c r="H103" s="25"/>
      <c r="I103" s="25"/>
      <c r="J103" s="25"/>
      <c r="K103" s="25"/>
      <c r="L103" s="25"/>
      <c r="M103" s="25"/>
      <c r="N103" s="25"/>
      <c r="O103" s="25"/>
    </row>
    <row r="104" spans="1:15" ht="12.75" customHeight="1" x14ac:dyDescent="0.25">
      <c r="A104" s="25"/>
      <c r="B104" s="26"/>
      <c r="C104" s="25"/>
      <c r="D104" s="25"/>
      <c r="E104" s="25"/>
      <c r="F104" s="25"/>
      <c r="G104" s="25"/>
      <c r="H104" s="25"/>
      <c r="I104" s="25"/>
      <c r="J104" s="25"/>
      <c r="K104" s="25"/>
      <c r="L104" s="25"/>
      <c r="M104" s="25"/>
      <c r="N104" s="25"/>
      <c r="O104" s="25"/>
    </row>
    <row r="105" spans="1:15" ht="12.75" customHeight="1" x14ac:dyDescent="0.25">
      <c r="A105" s="25"/>
      <c r="B105" s="26"/>
      <c r="C105" s="25"/>
      <c r="D105" s="25"/>
      <c r="E105" s="25"/>
      <c r="F105" s="25"/>
      <c r="G105" s="25"/>
      <c r="H105" s="25"/>
      <c r="I105" s="25"/>
      <c r="J105" s="25"/>
      <c r="K105" s="25"/>
      <c r="L105" s="25"/>
      <c r="M105" s="25"/>
      <c r="N105" s="25"/>
      <c r="O105" s="25"/>
    </row>
    <row r="106" spans="1:15" ht="12.75" customHeight="1" x14ac:dyDescent="0.25">
      <c r="A106" s="25"/>
      <c r="B106" s="201" t="s">
        <v>375</v>
      </c>
      <c r="C106" s="197"/>
      <c r="D106" s="26"/>
      <c r="E106" s="25"/>
      <c r="F106" s="25"/>
      <c r="G106" s="25"/>
      <c r="H106" s="25"/>
      <c r="I106" s="25"/>
      <c r="J106" s="25"/>
      <c r="K106" s="25"/>
      <c r="L106" s="25"/>
      <c r="M106" s="25"/>
      <c r="N106" s="25"/>
      <c r="O106" s="25"/>
    </row>
    <row r="107" spans="1:15" ht="13.5" x14ac:dyDescent="0.25">
      <c r="A107" s="25"/>
      <c r="B107" s="198" t="s">
        <v>21</v>
      </c>
      <c r="C107" s="199"/>
      <c r="D107" s="200"/>
      <c r="E107" s="25"/>
      <c r="F107" s="25"/>
      <c r="G107" s="25"/>
      <c r="H107" s="25"/>
      <c r="I107" s="25"/>
      <c r="J107" s="25"/>
      <c r="K107" s="25"/>
      <c r="L107" s="25"/>
      <c r="M107" s="25"/>
      <c r="N107" s="25"/>
      <c r="O107" s="25"/>
    </row>
    <row r="108" spans="1:15" x14ac:dyDescent="0.2">
      <c r="A108" s="25"/>
      <c r="B108" s="198" t="s">
        <v>376</v>
      </c>
      <c r="C108" s="198"/>
      <c r="D108" s="200"/>
      <c r="E108" s="25"/>
      <c r="F108" s="25"/>
      <c r="G108" s="25"/>
      <c r="H108" s="25"/>
      <c r="I108" s="25"/>
      <c r="J108" s="25"/>
      <c r="K108" s="25"/>
      <c r="L108" s="25"/>
      <c r="M108" s="25"/>
      <c r="N108" s="25"/>
      <c r="O108" s="60"/>
    </row>
    <row r="109" spans="1:15" ht="13.5" x14ac:dyDescent="0.25">
      <c r="A109" s="25"/>
      <c r="B109" s="210" t="s">
        <v>27</v>
      </c>
      <c r="C109" s="210"/>
      <c r="D109" s="200" t="s">
        <v>377</v>
      </c>
      <c r="E109" s="25"/>
      <c r="F109" s="25"/>
      <c r="G109" s="25"/>
      <c r="H109" s="25"/>
      <c r="I109" s="25"/>
      <c r="J109" s="25"/>
      <c r="K109" s="25"/>
      <c r="L109" s="25"/>
      <c r="M109" s="25"/>
      <c r="N109" s="25"/>
      <c r="O109" s="60"/>
    </row>
    <row r="110" spans="1:15" x14ac:dyDescent="0.2">
      <c r="A110" s="25"/>
      <c r="B110" s="196"/>
      <c r="C110" s="200"/>
      <c r="D110" s="200"/>
      <c r="E110" s="25"/>
      <c r="F110" s="25"/>
      <c r="G110" s="25"/>
      <c r="H110" s="25"/>
      <c r="I110" s="25"/>
      <c r="J110" s="25"/>
      <c r="K110" s="25"/>
      <c r="L110" s="25"/>
      <c r="M110" s="25"/>
      <c r="N110" s="25"/>
      <c r="O110" s="60"/>
    </row>
    <row r="111" spans="1:15" ht="15" x14ac:dyDescent="0.25">
      <c r="A111" s="25"/>
      <c r="B111" s="201" t="s">
        <v>438</v>
      </c>
      <c r="C111" s="197"/>
      <c r="D111" s="26"/>
      <c r="E111" s="60"/>
      <c r="F111" s="60"/>
      <c r="G111" s="60"/>
      <c r="H111" s="60"/>
      <c r="I111" s="60"/>
      <c r="J111" s="60"/>
      <c r="K111" s="60"/>
      <c r="L111" s="60"/>
      <c r="M111" s="60"/>
      <c r="N111" s="60"/>
      <c r="O111" s="60"/>
    </row>
    <row r="112" spans="1:15" ht="13.5" x14ac:dyDescent="0.25">
      <c r="A112" s="25"/>
      <c r="B112" s="198" t="s">
        <v>436</v>
      </c>
      <c r="C112" s="199"/>
      <c r="D112" s="200"/>
      <c r="E112" s="60"/>
      <c r="F112" s="60"/>
      <c r="G112" s="60"/>
      <c r="H112" s="60"/>
      <c r="I112" s="60"/>
      <c r="J112" s="60"/>
      <c r="K112" s="60"/>
      <c r="L112" s="60"/>
      <c r="M112" s="60"/>
      <c r="N112" s="60"/>
      <c r="O112" s="60"/>
    </row>
    <row r="113" spans="1:15" x14ac:dyDescent="0.2">
      <c r="A113" s="25"/>
      <c r="B113" s="198" t="s">
        <v>435</v>
      </c>
      <c r="C113" s="198"/>
      <c r="D113" s="200"/>
      <c r="E113" s="60"/>
      <c r="F113" s="60"/>
      <c r="G113" s="60"/>
      <c r="H113" s="60"/>
      <c r="I113" s="60"/>
      <c r="J113" s="60"/>
      <c r="K113" s="60"/>
      <c r="L113" s="60"/>
      <c r="M113" s="60"/>
      <c r="N113" s="60"/>
      <c r="O113" s="60"/>
    </row>
    <row r="114" spans="1:15" ht="13.5" x14ac:dyDescent="0.25">
      <c r="A114" s="25"/>
      <c r="B114" s="210" t="s">
        <v>27</v>
      </c>
      <c r="C114" s="210"/>
      <c r="D114" s="200" t="s">
        <v>437</v>
      </c>
      <c r="E114" s="60"/>
      <c r="F114" s="60"/>
      <c r="G114" s="60"/>
      <c r="H114" s="60"/>
      <c r="I114" s="60"/>
      <c r="J114" s="60"/>
      <c r="K114" s="60"/>
      <c r="L114" s="60"/>
      <c r="M114" s="60"/>
      <c r="N114" s="60"/>
      <c r="O114" s="60"/>
    </row>
    <row r="115" spans="1:15" x14ac:dyDescent="0.2">
      <c r="A115" s="60"/>
      <c r="B115" s="60"/>
      <c r="C115" s="60"/>
      <c r="D115" s="60"/>
      <c r="E115" s="60"/>
      <c r="F115" s="60"/>
      <c r="G115" s="60"/>
      <c r="H115" s="60"/>
      <c r="I115" s="60"/>
      <c r="J115" s="60"/>
      <c r="K115" s="60"/>
      <c r="L115" s="60"/>
      <c r="M115" s="60"/>
      <c r="N115" s="60"/>
      <c r="O115" s="60"/>
    </row>
    <row r="116" spans="1:15" x14ac:dyDescent="0.2">
      <c r="A116" s="60"/>
      <c r="B116" s="60"/>
      <c r="C116" s="60"/>
      <c r="D116" s="60"/>
      <c r="E116" s="60"/>
      <c r="F116" s="60"/>
      <c r="G116" s="60"/>
      <c r="H116" s="60"/>
      <c r="I116" s="60"/>
      <c r="J116" s="60"/>
      <c r="K116" s="60"/>
      <c r="L116" s="60"/>
      <c r="M116" s="60"/>
      <c r="N116" s="60"/>
      <c r="O116" s="60"/>
    </row>
    <row r="117" spans="1:15" x14ac:dyDescent="0.2">
      <c r="A117" s="25"/>
      <c r="B117" s="210" t="s">
        <v>27</v>
      </c>
      <c r="C117" s="210"/>
      <c r="D117" s="196" t="s">
        <v>120</v>
      </c>
      <c r="E117" s="25"/>
      <c r="F117" s="25"/>
      <c r="G117" s="60"/>
      <c r="H117" s="60"/>
      <c r="I117" s="60"/>
      <c r="J117" s="60"/>
      <c r="K117" s="60"/>
      <c r="L117" s="60"/>
      <c r="M117" s="60"/>
      <c r="N117" s="60"/>
      <c r="O117" s="60"/>
    </row>
    <row r="118" spans="1:15" x14ac:dyDescent="0.2">
      <c r="A118" s="60"/>
      <c r="B118" s="60"/>
      <c r="C118" s="60"/>
      <c r="D118" s="60"/>
      <c r="E118" s="60"/>
      <c r="F118" s="60"/>
      <c r="G118" s="60"/>
      <c r="H118" s="60"/>
      <c r="I118" s="60"/>
      <c r="J118" s="60"/>
      <c r="K118" s="60"/>
      <c r="L118" s="60"/>
      <c r="M118" s="60"/>
      <c r="N118" s="60"/>
      <c r="O118" s="60"/>
    </row>
    <row r="119" spans="1:15" x14ac:dyDescent="0.2">
      <c r="A119" s="60"/>
      <c r="B119" s="60"/>
      <c r="C119" s="60"/>
      <c r="D119" s="60"/>
      <c r="E119" s="60"/>
      <c r="F119" s="60"/>
      <c r="G119" s="60"/>
      <c r="H119" s="60"/>
      <c r="I119" s="60"/>
      <c r="J119" s="60"/>
      <c r="K119" s="60"/>
      <c r="L119" s="60"/>
      <c r="M119" s="60"/>
      <c r="N119" s="60"/>
      <c r="O119" s="60"/>
    </row>
    <row r="120" spans="1:15" x14ac:dyDescent="0.2">
      <c r="A120" s="60"/>
      <c r="B120" s="60"/>
      <c r="C120" s="60"/>
      <c r="D120" s="60"/>
      <c r="E120" s="60"/>
      <c r="F120" s="60"/>
      <c r="G120" s="60"/>
      <c r="H120" s="60"/>
      <c r="I120" s="60"/>
      <c r="J120" s="60"/>
      <c r="K120" s="60"/>
      <c r="L120" s="60"/>
      <c r="M120" s="60"/>
      <c r="N120" s="60"/>
      <c r="O120" s="60"/>
    </row>
    <row r="121" spans="1:15" x14ac:dyDescent="0.2">
      <c r="A121" s="60"/>
      <c r="B121" s="60"/>
      <c r="C121" s="60"/>
      <c r="D121" s="60"/>
      <c r="E121" s="60"/>
      <c r="F121" s="60"/>
      <c r="G121" s="60"/>
      <c r="H121" s="60"/>
      <c r="I121" s="60"/>
      <c r="J121" s="60"/>
      <c r="K121" s="60"/>
      <c r="L121" s="60"/>
      <c r="M121" s="60"/>
      <c r="N121" s="60"/>
      <c r="O121" s="60"/>
    </row>
    <row r="122" spans="1:15" x14ac:dyDescent="0.2">
      <c r="A122" s="60"/>
      <c r="B122" s="60"/>
      <c r="C122" s="60"/>
      <c r="D122" s="60"/>
      <c r="E122" s="60"/>
      <c r="F122" s="60"/>
      <c r="G122" s="60"/>
      <c r="H122" s="60"/>
      <c r="I122" s="60"/>
      <c r="J122" s="60"/>
      <c r="K122" s="60"/>
      <c r="L122" s="60"/>
      <c r="M122" s="60"/>
      <c r="N122" s="60"/>
      <c r="O122" s="60"/>
    </row>
    <row r="123" spans="1:15" x14ac:dyDescent="0.2">
      <c r="A123" s="60"/>
      <c r="B123" s="60"/>
      <c r="C123" s="60"/>
      <c r="D123" s="60"/>
      <c r="E123" s="60"/>
      <c r="F123" s="60"/>
      <c r="G123" s="60"/>
      <c r="H123" s="60"/>
      <c r="I123" s="60"/>
      <c r="J123" s="60"/>
      <c r="K123" s="60"/>
      <c r="L123" s="60"/>
      <c r="M123" s="60"/>
      <c r="N123" s="60"/>
      <c r="O123" s="60"/>
    </row>
    <row r="124" spans="1:15" x14ac:dyDescent="0.2">
      <c r="A124" s="60"/>
      <c r="B124" s="60"/>
      <c r="C124" s="60"/>
      <c r="D124" s="60"/>
      <c r="E124" s="60"/>
      <c r="F124" s="60"/>
      <c r="G124" s="60"/>
      <c r="H124" s="60"/>
      <c r="I124" s="60"/>
      <c r="J124" s="60"/>
      <c r="K124" s="60"/>
      <c r="L124" s="60"/>
      <c r="M124" s="60"/>
      <c r="N124" s="60"/>
      <c r="O124" s="60"/>
    </row>
    <row r="125" spans="1:15" x14ac:dyDescent="0.2">
      <c r="A125" s="60"/>
      <c r="B125" s="60"/>
      <c r="C125" s="60"/>
      <c r="D125" s="60"/>
      <c r="E125" s="60"/>
      <c r="F125" s="60"/>
      <c r="G125" s="60"/>
      <c r="H125" s="60"/>
      <c r="I125" s="60"/>
      <c r="J125" s="60"/>
      <c r="K125" s="60"/>
      <c r="L125" s="60"/>
      <c r="M125" s="60"/>
      <c r="N125" s="60"/>
      <c r="O125" s="60"/>
    </row>
    <row r="126" spans="1:15" x14ac:dyDescent="0.2">
      <c r="A126" s="60"/>
      <c r="B126" s="60"/>
      <c r="C126" s="60"/>
      <c r="D126" s="60"/>
      <c r="E126" s="60"/>
      <c r="F126" s="60"/>
      <c r="G126" s="60"/>
      <c r="H126" s="60"/>
      <c r="I126" s="60"/>
      <c r="J126" s="60"/>
      <c r="K126" s="60"/>
      <c r="L126" s="60"/>
      <c r="M126" s="60"/>
      <c r="N126" s="60"/>
      <c r="O126" s="60"/>
    </row>
    <row r="127" spans="1:15" x14ac:dyDescent="0.2">
      <c r="A127" s="60"/>
      <c r="B127" s="60"/>
      <c r="C127" s="60"/>
      <c r="D127" s="60"/>
      <c r="E127" s="60"/>
      <c r="F127" s="60"/>
      <c r="G127" s="60"/>
      <c r="H127" s="60"/>
      <c r="I127" s="60"/>
      <c r="J127" s="60"/>
      <c r="K127" s="60"/>
      <c r="L127" s="60"/>
      <c r="M127" s="60"/>
      <c r="N127" s="60"/>
      <c r="O127" s="60"/>
    </row>
    <row r="128" spans="1:15" x14ac:dyDescent="0.2">
      <c r="A128" s="60"/>
      <c r="B128" s="60"/>
      <c r="C128" s="60"/>
      <c r="D128" s="60"/>
      <c r="E128" s="60"/>
      <c r="F128" s="60"/>
      <c r="G128" s="60"/>
      <c r="H128" s="60"/>
      <c r="I128" s="60"/>
      <c r="J128" s="60"/>
      <c r="K128" s="60"/>
      <c r="L128" s="60"/>
      <c r="M128" s="60"/>
      <c r="N128" s="60"/>
      <c r="O128" s="60"/>
    </row>
  </sheetData>
  <mergeCells count="10">
    <mergeCell ref="B117:C117"/>
    <mergeCell ref="B18:C18"/>
    <mergeCell ref="B90:C90"/>
    <mergeCell ref="B84:C84"/>
    <mergeCell ref="B95:C95"/>
    <mergeCell ref="B109:C109"/>
    <mergeCell ref="B47:C47"/>
    <mergeCell ref="B67:C67"/>
    <mergeCell ref="B98:C98"/>
    <mergeCell ref="B114:C114"/>
  </mergeCells>
  <hyperlinks>
    <hyperlink ref="B18:C18" location="a47" display="a47"/>
    <hyperlink ref="B84:C84" location="Bastrop!a1" display="Bastrop!a1"/>
    <hyperlink ref="B90:C90" location="Karnes!a1" display="Karnes!a1"/>
    <hyperlink ref="B95:C95" location="Jack!a1" display="Jack!a1"/>
    <hyperlink ref="B117:C117" location="a1" display="a1"/>
    <hyperlink ref="B109:C109" location="walker!a1" display="walker!a1"/>
    <hyperlink ref="B47:C47" location="a68" display="a68"/>
    <hyperlink ref="B67:C67" location="a102" display="a102"/>
    <hyperlink ref="B98:C98" location="a121" display="a121"/>
    <hyperlink ref="B114:C114" location="menard!a1" display="menard!a1"/>
  </hyperlinks>
  <pageMargins left="0.25" right="0" top="1" bottom="1" header="0.5" footer="0.5"/>
  <pageSetup orientation="landscape"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G120"/>
  <sheetViews>
    <sheetView showGridLines="0" workbookViewId="0">
      <selection sqref="A1:C1"/>
    </sheetView>
  </sheetViews>
  <sheetFormatPr defaultRowHeight="12.75" x14ac:dyDescent="0.2"/>
  <cols>
    <col min="5" max="5" width="13.1640625" customWidth="1"/>
    <col min="6" max="6" width="10.83203125" customWidth="1"/>
    <col min="7" max="7" width="2.83203125" customWidth="1"/>
    <col min="8" max="8" width="12.5" customWidth="1"/>
    <col min="12" max="12" width="9.83203125" customWidth="1"/>
    <col min="13" max="14" width="10.83203125" customWidth="1"/>
    <col min="19" max="19" width="13.1640625" customWidth="1"/>
    <col min="20" max="20" width="10.83203125" customWidth="1"/>
    <col min="21" max="21" width="2.83203125" customWidth="1"/>
    <col min="22" max="22" width="12.5" customWidth="1"/>
    <col min="26" max="26" width="9.83203125" customWidth="1"/>
    <col min="27" max="28" width="10.83203125" customWidth="1"/>
    <col min="33" max="33" width="13.1640625" customWidth="1"/>
    <col min="34" max="34" width="10.83203125" customWidth="1"/>
    <col min="35" max="35" width="2.83203125" customWidth="1"/>
    <col min="36" max="36" width="12.5" customWidth="1"/>
    <col min="40" max="40" width="9.83203125" customWidth="1"/>
    <col min="41" max="42" width="10.83203125" customWidth="1"/>
    <col min="47" max="47" width="13.1640625" customWidth="1"/>
    <col min="48" max="48" width="10.83203125" customWidth="1"/>
    <col min="49" max="49" width="2.83203125" customWidth="1"/>
    <col min="50" max="50" width="12.5" customWidth="1"/>
    <col min="55" max="55" width="10.83203125" customWidth="1"/>
    <col min="56" max="56" width="11.83203125" customWidth="1"/>
    <col min="61" max="61" width="12.83203125" customWidth="1"/>
    <col min="62" max="62" width="10.83203125" customWidth="1"/>
    <col min="63" max="63" width="2.83203125" customWidth="1"/>
    <col min="64" max="64" width="10.83203125" customWidth="1"/>
    <col min="65" max="68" width="9.83203125" customWidth="1"/>
    <col min="69" max="70" width="10.83203125" customWidth="1"/>
    <col min="75" max="75" width="12.83203125" customWidth="1"/>
    <col min="76" max="76" width="10.83203125" customWidth="1"/>
    <col min="77" max="77" width="2.83203125" customWidth="1"/>
    <col min="78" max="78" width="10.83203125" customWidth="1"/>
    <col min="79" max="82" width="9.83203125" customWidth="1"/>
    <col min="83" max="84" width="10.83203125" customWidth="1"/>
    <col min="89" max="89" width="12.83203125" customWidth="1"/>
    <col min="90" max="90" width="10.83203125" customWidth="1"/>
    <col min="91" max="91" width="2.83203125" customWidth="1"/>
    <col min="92" max="92" width="10.83203125" customWidth="1"/>
    <col min="93" max="96" width="9.83203125" customWidth="1"/>
    <col min="97" max="98" width="10.83203125" customWidth="1"/>
    <col min="103" max="103" width="12.83203125" customWidth="1"/>
    <col min="104" max="104" width="10.83203125" customWidth="1"/>
    <col min="105" max="105" width="2.83203125" customWidth="1"/>
    <col min="106" max="106" width="10.83203125" customWidth="1"/>
    <col min="107" max="110" width="9.83203125" customWidth="1"/>
    <col min="111" max="112" width="10.83203125" customWidth="1"/>
    <col min="117" max="117" width="12.83203125" customWidth="1"/>
    <col min="118" max="118" width="10.83203125" customWidth="1"/>
    <col min="119" max="119" width="2.83203125" customWidth="1"/>
    <col min="120" max="120" width="10.83203125" customWidth="1"/>
    <col min="121" max="124" width="9.83203125" customWidth="1"/>
    <col min="125" max="126" width="10.83203125" customWidth="1"/>
    <col min="131" max="131" width="12.83203125" customWidth="1"/>
    <col min="132" max="132" width="10.83203125" customWidth="1"/>
    <col min="133" max="133" width="2.83203125" customWidth="1"/>
    <col min="134" max="134" width="10.83203125" customWidth="1"/>
    <col min="135" max="138" width="9.83203125" customWidth="1"/>
    <col min="139" max="140" width="10.83203125" customWidth="1"/>
    <col min="145" max="145" width="12.83203125" customWidth="1"/>
    <col min="146" max="146" width="10.83203125" customWidth="1"/>
    <col min="147" max="147" width="2.83203125" customWidth="1"/>
    <col min="148" max="148" width="10.83203125" customWidth="1"/>
    <col min="149" max="152" width="9.83203125" customWidth="1"/>
    <col min="153" max="154" width="10.83203125" customWidth="1"/>
    <col min="159" max="159" width="12.83203125" customWidth="1"/>
    <col min="160" max="160" width="10.83203125" customWidth="1"/>
    <col min="161" max="161" width="2.83203125" customWidth="1"/>
    <col min="162" max="162" width="10.83203125" customWidth="1"/>
    <col min="163" max="166" width="9.83203125" customWidth="1"/>
    <col min="167" max="168" width="10.83203125" customWidth="1"/>
    <col min="173" max="173" width="12.83203125" customWidth="1"/>
    <col min="174" max="174" width="10.83203125" customWidth="1"/>
    <col min="175" max="175" width="2.83203125" customWidth="1"/>
    <col min="176" max="176" width="10.83203125" customWidth="1"/>
    <col min="177" max="180" width="9.83203125" customWidth="1"/>
    <col min="181" max="182" width="10.83203125" customWidth="1"/>
    <col min="187" max="187" width="12.83203125" customWidth="1"/>
    <col min="188" max="188" width="10.83203125" customWidth="1"/>
    <col min="189" max="189" width="2.83203125" customWidth="1"/>
    <col min="190" max="190" width="10.83203125" customWidth="1"/>
    <col min="191" max="194" width="9.83203125" customWidth="1"/>
    <col min="195" max="196" width="10.83203125" customWidth="1"/>
    <col min="201" max="201" width="12.83203125" customWidth="1"/>
    <col min="202" max="202" width="10.83203125" customWidth="1"/>
    <col min="203" max="203" width="2.83203125" customWidth="1"/>
    <col min="204" max="204" width="10.83203125" customWidth="1"/>
    <col min="205" max="208" width="9.83203125" customWidth="1"/>
    <col min="209" max="210" width="10.83203125" customWidth="1"/>
    <col min="215" max="215" width="12.83203125" customWidth="1"/>
    <col min="216" max="216" width="10.83203125" customWidth="1"/>
    <col min="217" max="217" width="2.83203125" customWidth="1"/>
    <col min="218" max="218" width="10.83203125" customWidth="1"/>
    <col min="219" max="222" width="9.83203125" customWidth="1"/>
    <col min="223" max="223" width="10.83203125" customWidth="1"/>
    <col min="226" max="226" width="12.83203125" customWidth="1"/>
    <col min="227" max="227" width="6" customWidth="1"/>
    <col min="232" max="232" width="3.33203125" customWidth="1"/>
    <col min="234" max="234" width="12.83203125" bestFit="1" customWidth="1"/>
    <col min="235" max="235" width="6" customWidth="1"/>
    <col min="240" max="240" width="3.33203125" customWidth="1"/>
  </cols>
  <sheetData>
    <row r="1" spans="1:223" ht="31.5" customHeight="1" thickBot="1" x14ac:dyDescent="0.25">
      <c r="A1" s="213" t="s">
        <v>319</v>
      </c>
      <c r="B1" s="213"/>
      <c r="C1" s="213"/>
      <c r="D1" s="90" t="s">
        <v>27</v>
      </c>
      <c r="E1" s="88"/>
      <c r="F1" s="105"/>
      <c r="G1" s="105"/>
      <c r="H1" s="105"/>
      <c r="I1" s="104"/>
      <c r="J1" s="215" t="s">
        <v>316</v>
      </c>
      <c r="K1" s="215"/>
      <c r="L1" s="215"/>
      <c r="M1" s="106" t="s">
        <v>27</v>
      </c>
      <c r="O1" s="213" t="s">
        <v>319</v>
      </c>
      <c r="P1" s="213"/>
      <c r="Q1" s="213"/>
      <c r="R1" s="90" t="s">
        <v>27</v>
      </c>
      <c r="S1" s="88"/>
      <c r="T1" s="88"/>
      <c r="U1" s="88"/>
      <c r="V1" s="88"/>
      <c r="W1" s="91"/>
      <c r="X1" s="214" t="s">
        <v>318</v>
      </c>
      <c r="Y1" s="214"/>
      <c r="Z1" s="214"/>
      <c r="AA1" s="89" t="s">
        <v>27</v>
      </c>
      <c r="AC1" s="213" t="s">
        <v>319</v>
      </c>
      <c r="AD1" s="213"/>
      <c r="AE1" s="213"/>
      <c r="AF1" s="90" t="s">
        <v>27</v>
      </c>
      <c r="AG1" s="88"/>
      <c r="AH1" s="88"/>
      <c r="AI1" s="88"/>
      <c r="AJ1" s="87"/>
      <c r="AK1" s="91"/>
      <c r="AL1" s="214" t="s">
        <v>318</v>
      </c>
      <c r="AM1" s="214"/>
      <c r="AN1" s="214"/>
      <c r="AO1" s="89" t="s">
        <v>27</v>
      </c>
      <c r="AP1" s="47"/>
      <c r="AQ1" s="213" t="s">
        <v>319</v>
      </c>
      <c r="AR1" s="213"/>
      <c r="AS1" s="213"/>
      <c r="AT1" s="90" t="s">
        <v>27</v>
      </c>
      <c r="AU1" s="88"/>
      <c r="AV1" s="88"/>
      <c r="AW1" s="88"/>
      <c r="AX1" s="87"/>
      <c r="AY1" s="91"/>
      <c r="AZ1" s="214" t="s">
        <v>318</v>
      </c>
      <c r="BA1" s="214"/>
      <c r="BB1" s="214"/>
      <c r="BC1" s="89" t="s">
        <v>27</v>
      </c>
      <c r="BD1" s="47"/>
      <c r="BE1" s="213" t="s">
        <v>319</v>
      </c>
      <c r="BF1" s="213"/>
      <c r="BG1" s="213"/>
      <c r="BH1" s="90" t="s">
        <v>27</v>
      </c>
      <c r="BI1" s="88"/>
      <c r="BJ1" s="88"/>
      <c r="BK1" s="88"/>
      <c r="BL1" s="87"/>
      <c r="BM1" s="91"/>
      <c r="BN1" s="214" t="s">
        <v>318</v>
      </c>
      <c r="BO1" s="214"/>
      <c r="BP1" s="214"/>
      <c r="BQ1" s="89" t="s">
        <v>27</v>
      </c>
      <c r="BR1" s="47"/>
      <c r="BS1" s="213" t="s">
        <v>319</v>
      </c>
      <c r="BT1" s="213"/>
      <c r="BU1" s="213"/>
      <c r="BV1" s="90" t="s">
        <v>27</v>
      </c>
      <c r="BW1" s="88"/>
      <c r="BX1" s="88"/>
      <c r="BY1" s="88"/>
      <c r="BZ1" s="87"/>
      <c r="CA1" s="87"/>
      <c r="CB1" s="214" t="s">
        <v>318</v>
      </c>
      <c r="CC1" s="214"/>
      <c r="CD1" s="214"/>
      <c r="CE1" s="89" t="s">
        <v>27</v>
      </c>
      <c r="CF1" s="47"/>
      <c r="CG1" s="213" t="s">
        <v>319</v>
      </c>
      <c r="CH1" s="213"/>
      <c r="CI1" s="213"/>
      <c r="CJ1" s="90" t="s">
        <v>27</v>
      </c>
      <c r="CK1" s="88"/>
      <c r="CL1" s="88"/>
      <c r="CM1" s="88"/>
      <c r="CN1" s="87"/>
      <c r="CO1" s="87"/>
      <c r="CP1" s="214" t="s">
        <v>318</v>
      </c>
      <c r="CQ1" s="214"/>
      <c r="CR1" s="214"/>
      <c r="CS1" s="89" t="s">
        <v>27</v>
      </c>
      <c r="CT1" s="47"/>
      <c r="CU1" s="213" t="s">
        <v>319</v>
      </c>
      <c r="CV1" s="213"/>
      <c r="CW1" s="213"/>
      <c r="CX1" s="90" t="s">
        <v>27</v>
      </c>
      <c r="CY1" s="88"/>
      <c r="CZ1" s="88"/>
      <c r="DA1" s="88"/>
      <c r="DB1" s="87"/>
      <c r="DC1" s="87"/>
      <c r="DD1" s="214" t="s">
        <v>318</v>
      </c>
      <c r="DE1" s="214"/>
      <c r="DF1" s="214"/>
      <c r="DG1" s="89" t="s">
        <v>27</v>
      </c>
      <c r="DH1" s="47"/>
      <c r="DI1" s="213" t="s">
        <v>319</v>
      </c>
      <c r="DJ1" s="213"/>
      <c r="DK1" s="213"/>
      <c r="DL1" s="90" t="s">
        <v>27</v>
      </c>
      <c r="DM1" s="88"/>
      <c r="DN1" s="88"/>
      <c r="DO1" s="88"/>
      <c r="DP1" s="87"/>
      <c r="DQ1" s="87"/>
      <c r="DR1" s="214" t="s">
        <v>318</v>
      </c>
      <c r="DS1" s="214"/>
      <c r="DT1" s="214"/>
      <c r="DU1" s="89" t="s">
        <v>27</v>
      </c>
      <c r="DV1" s="47"/>
      <c r="DW1" s="213" t="s">
        <v>319</v>
      </c>
      <c r="DX1" s="213"/>
      <c r="DY1" s="213"/>
      <c r="DZ1" s="90" t="s">
        <v>27</v>
      </c>
      <c r="EA1" s="88"/>
      <c r="EB1" s="88"/>
      <c r="EC1" s="88"/>
      <c r="ED1" s="87"/>
      <c r="EE1" s="87"/>
      <c r="EF1" s="214" t="s">
        <v>318</v>
      </c>
      <c r="EG1" s="214"/>
      <c r="EH1" s="214"/>
      <c r="EI1" s="89" t="s">
        <v>27</v>
      </c>
      <c r="EJ1" s="47"/>
      <c r="EK1" s="213" t="s">
        <v>319</v>
      </c>
      <c r="EL1" s="213"/>
      <c r="EM1" s="213"/>
      <c r="EN1" s="90" t="s">
        <v>27</v>
      </c>
      <c r="EO1" s="88"/>
      <c r="EP1" s="88"/>
      <c r="EQ1" s="88"/>
      <c r="ER1" s="87"/>
      <c r="ES1" s="87"/>
      <c r="ET1" s="214" t="s">
        <v>318</v>
      </c>
      <c r="EU1" s="214"/>
      <c r="EV1" s="214"/>
      <c r="EW1" s="89" t="s">
        <v>27</v>
      </c>
      <c r="EX1" s="47"/>
      <c r="EY1" s="213" t="s">
        <v>319</v>
      </c>
      <c r="EZ1" s="213"/>
      <c r="FA1" s="213"/>
      <c r="FB1" s="90" t="s">
        <v>27</v>
      </c>
      <c r="FC1" s="88"/>
      <c r="FD1" s="88"/>
      <c r="FE1" s="88"/>
      <c r="FF1" s="87"/>
      <c r="FG1" s="87"/>
      <c r="FH1" s="214" t="s">
        <v>318</v>
      </c>
      <c r="FI1" s="214"/>
      <c r="FJ1" s="214"/>
      <c r="FK1" s="89" t="s">
        <v>27</v>
      </c>
      <c r="FM1" s="213" t="s">
        <v>319</v>
      </c>
      <c r="FN1" s="213"/>
      <c r="FO1" s="213"/>
      <c r="FP1" s="90" t="s">
        <v>27</v>
      </c>
      <c r="FQ1" s="88"/>
      <c r="FR1" s="88"/>
      <c r="FS1" s="88"/>
      <c r="FT1" s="87"/>
      <c r="FU1" s="87"/>
      <c r="FV1" s="214" t="s">
        <v>318</v>
      </c>
      <c r="FW1" s="214"/>
      <c r="FX1" s="214"/>
      <c r="FY1" s="89" t="s">
        <v>27</v>
      </c>
      <c r="GA1" s="213" t="s">
        <v>319</v>
      </c>
      <c r="GB1" s="213"/>
      <c r="GC1" s="213"/>
      <c r="GD1" s="90" t="s">
        <v>27</v>
      </c>
      <c r="GE1" s="88"/>
      <c r="GF1" s="88"/>
      <c r="GG1" s="88"/>
      <c r="GH1" s="87"/>
      <c r="GI1" s="87"/>
      <c r="GJ1" s="214" t="s">
        <v>318</v>
      </c>
      <c r="GK1" s="214"/>
      <c r="GL1" s="214"/>
      <c r="GM1" s="89" t="s">
        <v>27</v>
      </c>
      <c r="GO1" s="213" t="s">
        <v>319</v>
      </c>
      <c r="GP1" s="213"/>
      <c r="GQ1" s="213"/>
      <c r="GR1" s="90" t="s">
        <v>27</v>
      </c>
      <c r="GS1" s="88"/>
      <c r="GT1" s="88"/>
      <c r="GU1" s="88"/>
      <c r="GV1" s="87"/>
      <c r="GW1" s="87"/>
      <c r="GX1" s="214" t="s">
        <v>318</v>
      </c>
      <c r="GY1" s="214"/>
      <c r="GZ1" s="214"/>
      <c r="HA1" s="92" t="s">
        <v>27</v>
      </c>
      <c r="HC1" s="213" t="s">
        <v>69</v>
      </c>
      <c r="HD1" s="213"/>
      <c r="HE1" s="213"/>
      <c r="HF1" s="90" t="s">
        <v>27</v>
      </c>
      <c r="HG1" s="88"/>
      <c r="HH1" s="88"/>
      <c r="HI1" s="88"/>
      <c r="HJ1" s="87"/>
      <c r="HK1" s="87"/>
      <c r="HL1" s="214" t="s">
        <v>318</v>
      </c>
      <c r="HM1" s="214"/>
      <c r="HN1" s="214"/>
      <c r="HO1" s="92" t="s">
        <v>27</v>
      </c>
    </row>
    <row r="2" spans="1:223" ht="19.5" customHeight="1" x14ac:dyDescent="0.3">
      <c r="A2" s="296" t="s">
        <v>70</v>
      </c>
      <c r="B2" s="297"/>
      <c r="C2" s="297"/>
      <c r="D2" s="297"/>
      <c r="E2" s="297"/>
      <c r="F2" s="297"/>
      <c r="G2" s="297"/>
      <c r="H2" s="297"/>
      <c r="I2" s="297"/>
      <c r="J2" s="297"/>
      <c r="K2" s="297"/>
      <c r="L2" s="297"/>
      <c r="M2" s="298"/>
      <c r="N2" s="5"/>
      <c r="O2" s="296" t="s">
        <v>70</v>
      </c>
      <c r="P2" s="297"/>
      <c r="Q2" s="297"/>
      <c r="R2" s="297"/>
      <c r="S2" s="297"/>
      <c r="T2" s="297"/>
      <c r="U2" s="297"/>
      <c r="V2" s="297"/>
      <c r="W2" s="297"/>
      <c r="X2" s="297"/>
      <c r="Y2" s="297"/>
      <c r="Z2" s="297"/>
      <c r="AA2" s="298"/>
      <c r="AC2" s="296" t="s">
        <v>70</v>
      </c>
      <c r="AD2" s="297"/>
      <c r="AE2" s="297"/>
      <c r="AF2" s="297"/>
      <c r="AG2" s="297"/>
      <c r="AH2" s="297"/>
      <c r="AI2" s="297"/>
      <c r="AJ2" s="297"/>
      <c r="AK2" s="297"/>
      <c r="AL2" s="297"/>
      <c r="AM2" s="297"/>
      <c r="AN2" s="297"/>
      <c r="AO2" s="298"/>
      <c r="AQ2" s="296" t="s">
        <v>70</v>
      </c>
      <c r="AR2" s="297"/>
      <c r="AS2" s="297"/>
      <c r="AT2" s="297"/>
      <c r="AU2" s="297"/>
      <c r="AV2" s="297"/>
      <c r="AW2" s="297"/>
      <c r="AX2" s="297"/>
      <c r="AY2" s="297"/>
      <c r="AZ2" s="297"/>
      <c r="BA2" s="297"/>
      <c r="BB2" s="297"/>
      <c r="BC2" s="298"/>
      <c r="BE2" s="296" t="s">
        <v>70</v>
      </c>
      <c r="BF2" s="297"/>
      <c r="BG2" s="297"/>
      <c r="BH2" s="297"/>
      <c r="BI2" s="297"/>
      <c r="BJ2" s="297"/>
      <c r="BK2" s="297"/>
      <c r="BL2" s="297"/>
      <c r="BM2" s="297"/>
      <c r="BN2" s="297"/>
      <c r="BO2" s="297"/>
      <c r="BP2" s="297"/>
      <c r="BQ2" s="298"/>
      <c r="BR2" s="5"/>
      <c r="BS2" s="296" t="s">
        <v>70</v>
      </c>
      <c r="BT2" s="297"/>
      <c r="BU2" s="297"/>
      <c r="BV2" s="297"/>
      <c r="BW2" s="297"/>
      <c r="BX2" s="297"/>
      <c r="BY2" s="297"/>
      <c r="BZ2" s="297"/>
      <c r="CA2" s="297"/>
      <c r="CB2" s="297"/>
      <c r="CC2" s="297"/>
      <c r="CD2" s="297"/>
      <c r="CE2" s="298"/>
      <c r="CG2" s="296" t="s">
        <v>70</v>
      </c>
      <c r="CH2" s="297"/>
      <c r="CI2" s="297"/>
      <c r="CJ2" s="297"/>
      <c r="CK2" s="297"/>
      <c r="CL2" s="297"/>
      <c r="CM2" s="297"/>
      <c r="CN2" s="297"/>
      <c r="CO2" s="297"/>
      <c r="CP2" s="297"/>
      <c r="CQ2" s="297"/>
      <c r="CR2" s="297"/>
      <c r="CS2" s="298"/>
      <c r="CU2" s="296" t="s">
        <v>70</v>
      </c>
      <c r="CV2" s="297"/>
      <c r="CW2" s="297"/>
      <c r="CX2" s="297"/>
      <c r="CY2" s="297"/>
      <c r="CZ2" s="297"/>
      <c r="DA2" s="297"/>
      <c r="DB2" s="297"/>
      <c r="DC2" s="297"/>
      <c r="DD2" s="297"/>
      <c r="DE2" s="297"/>
      <c r="DF2" s="297"/>
      <c r="DG2" s="298"/>
      <c r="DI2" s="296" t="s">
        <v>70</v>
      </c>
      <c r="DJ2" s="297"/>
      <c r="DK2" s="297"/>
      <c r="DL2" s="297"/>
      <c r="DM2" s="297"/>
      <c r="DN2" s="297"/>
      <c r="DO2" s="297"/>
      <c r="DP2" s="297"/>
      <c r="DQ2" s="297"/>
      <c r="DR2" s="297"/>
      <c r="DS2" s="297"/>
      <c r="DT2" s="297"/>
      <c r="DU2" s="298"/>
      <c r="DV2" s="5"/>
      <c r="DW2" s="296" t="s">
        <v>70</v>
      </c>
      <c r="DX2" s="297"/>
      <c r="DY2" s="297"/>
      <c r="DZ2" s="297"/>
      <c r="EA2" s="297"/>
      <c r="EB2" s="297"/>
      <c r="EC2" s="297"/>
      <c r="ED2" s="297"/>
      <c r="EE2" s="297"/>
      <c r="EF2" s="297"/>
      <c r="EG2" s="297"/>
      <c r="EH2" s="297"/>
      <c r="EI2" s="298"/>
      <c r="EK2" s="296" t="s">
        <v>70</v>
      </c>
      <c r="EL2" s="297"/>
      <c r="EM2" s="297"/>
      <c r="EN2" s="297"/>
      <c r="EO2" s="297"/>
      <c r="EP2" s="297"/>
      <c r="EQ2" s="297"/>
      <c r="ER2" s="297"/>
      <c r="ES2" s="297"/>
      <c r="ET2" s="297"/>
      <c r="EU2" s="297"/>
      <c r="EV2" s="297"/>
      <c r="EW2" s="298"/>
      <c r="EY2" s="296" t="s">
        <v>70</v>
      </c>
      <c r="EZ2" s="297"/>
      <c r="FA2" s="297"/>
      <c r="FB2" s="297"/>
      <c r="FC2" s="297"/>
      <c r="FD2" s="297"/>
      <c r="FE2" s="297"/>
      <c r="FF2" s="297"/>
      <c r="FG2" s="297"/>
      <c r="FH2" s="297"/>
      <c r="FI2" s="297"/>
      <c r="FJ2" s="297"/>
      <c r="FK2" s="298"/>
      <c r="FM2" s="296" t="s">
        <v>70</v>
      </c>
      <c r="FN2" s="297"/>
      <c r="FO2" s="297"/>
      <c r="FP2" s="297"/>
      <c r="FQ2" s="297"/>
      <c r="FR2" s="297"/>
      <c r="FS2" s="297"/>
      <c r="FT2" s="297"/>
      <c r="FU2" s="297"/>
      <c r="FV2" s="297"/>
      <c r="FW2" s="297"/>
      <c r="FX2" s="297"/>
      <c r="FY2" s="298"/>
      <c r="FZ2" s="5"/>
      <c r="GA2" s="296" t="s">
        <v>70</v>
      </c>
      <c r="GB2" s="297"/>
      <c r="GC2" s="297"/>
      <c r="GD2" s="297"/>
      <c r="GE2" s="297"/>
      <c r="GF2" s="297"/>
      <c r="GG2" s="297"/>
      <c r="GH2" s="297"/>
      <c r="GI2" s="297"/>
      <c r="GJ2" s="297"/>
      <c r="GK2" s="297"/>
      <c r="GL2" s="297"/>
      <c r="GM2" s="298"/>
      <c r="GO2" s="296" t="s">
        <v>70</v>
      </c>
      <c r="GP2" s="297"/>
      <c r="GQ2" s="297"/>
      <c r="GR2" s="297"/>
      <c r="GS2" s="297"/>
      <c r="GT2" s="297"/>
      <c r="GU2" s="297"/>
      <c r="GV2" s="297"/>
      <c r="GW2" s="297"/>
      <c r="GX2" s="297"/>
      <c r="GY2" s="297"/>
      <c r="GZ2" s="297"/>
      <c r="HA2" s="298"/>
      <c r="HC2" s="296" t="s">
        <v>70</v>
      </c>
      <c r="HD2" s="297"/>
      <c r="HE2" s="297"/>
      <c r="HF2" s="297"/>
      <c r="HG2" s="297"/>
      <c r="HH2" s="297"/>
      <c r="HI2" s="297"/>
      <c r="HJ2" s="297"/>
      <c r="HK2" s="297"/>
      <c r="HL2" s="297"/>
      <c r="HM2" s="297"/>
      <c r="HN2" s="297"/>
      <c r="HO2" s="298"/>
    </row>
    <row r="3" spans="1:223" ht="18.75" customHeight="1" x14ac:dyDescent="0.3">
      <c r="A3" s="299" t="s">
        <v>133</v>
      </c>
      <c r="B3" s="300"/>
      <c r="C3" s="300"/>
      <c r="D3" s="300"/>
      <c r="E3" s="300"/>
      <c r="F3" s="300"/>
      <c r="G3" s="300"/>
      <c r="H3" s="300"/>
      <c r="I3" s="300"/>
      <c r="J3" s="300"/>
      <c r="K3" s="300"/>
      <c r="L3" s="300"/>
      <c r="M3" s="301"/>
      <c r="N3" s="5"/>
      <c r="O3" s="299" t="s">
        <v>133</v>
      </c>
      <c r="P3" s="300"/>
      <c r="Q3" s="300"/>
      <c r="R3" s="300"/>
      <c r="S3" s="300"/>
      <c r="T3" s="300"/>
      <c r="U3" s="300"/>
      <c r="V3" s="300"/>
      <c r="W3" s="300"/>
      <c r="X3" s="300"/>
      <c r="Y3" s="300"/>
      <c r="Z3" s="300"/>
      <c r="AA3" s="301"/>
      <c r="AC3" s="299" t="s">
        <v>133</v>
      </c>
      <c r="AD3" s="300"/>
      <c r="AE3" s="300"/>
      <c r="AF3" s="300"/>
      <c r="AG3" s="300"/>
      <c r="AH3" s="300"/>
      <c r="AI3" s="300"/>
      <c r="AJ3" s="300"/>
      <c r="AK3" s="300"/>
      <c r="AL3" s="300"/>
      <c r="AM3" s="300"/>
      <c r="AN3" s="300"/>
      <c r="AO3" s="301"/>
      <c r="AQ3" s="299" t="s">
        <v>133</v>
      </c>
      <c r="AR3" s="300"/>
      <c r="AS3" s="300"/>
      <c r="AT3" s="300"/>
      <c r="AU3" s="300"/>
      <c r="AV3" s="300"/>
      <c r="AW3" s="300"/>
      <c r="AX3" s="300"/>
      <c r="AY3" s="300"/>
      <c r="AZ3" s="300"/>
      <c r="BA3" s="300"/>
      <c r="BB3" s="300"/>
      <c r="BC3" s="301"/>
      <c r="BE3" s="299" t="s">
        <v>133</v>
      </c>
      <c r="BF3" s="300"/>
      <c r="BG3" s="300"/>
      <c r="BH3" s="300"/>
      <c r="BI3" s="300"/>
      <c r="BJ3" s="300"/>
      <c r="BK3" s="300"/>
      <c r="BL3" s="300"/>
      <c r="BM3" s="300"/>
      <c r="BN3" s="300"/>
      <c r="BO3" s="300"/>
      <c r="BP3" s="300"/>
      <c r="BQ3" s="301"/>
      <c r="BR3" s="5"/>
      <c r="BS3" s="299" t="s">
        <v>133</v>
      </c>
      <c r="BT3" s="300"/>
      <c r="BU3" s="300"/>
      <c r="BV3" s="300"/>
      <c r="BW3" s="300"/>
      <c r="BX3" s="300"/>
      <c r="BY3" s="300"/>
      <c r="BZ3" s="300"/>
      <c r="CA3" s="300"/>
      <c r="CB3" s="300"/>
      <c r="CC3" s="300"/>
      <c r="CD3" s="300"/>
      <c r="CE3" s="301"/>
      <c r="CG3" s="299" t="s">
        <v>133</v>
      </c>
      <c r="CH3" s="300"/>
      <c r="CI3" s="300"/>
      <c r="CJ3" s="300"/>
      <c r="CK3" s="300"/>
      <c r="CL3" s="300"/>
      <c r="CM3" s="300"/>
      <c r="CN3" s="300"/>
      <c r="CO3" s="300"/>
      <c r="CP3" s="300"/>
      <c r="CQ3" s="300"/>
      <c r="CR3" s="300"/>
      <c r="CS3" s="301"/>
      <c r="CU3" s="299" t="s">
        <v>133</v>
      </c>
      <c r="CV3" s="300"/>
      <c r="CW3" s="300"/>
      <c r="CX3" s="300"/>
      <c r="CY3" s="300"/>
      <c r="CZ3" s="300"/>
      <c r="DA3" s="300"/>
      <c r="DB3" s="300"/>
      <c r="DC3" s="300"/>
      <c r="DD3" s="300"/>
      <c r="DE3" s="300"/>
      <c r="DF3" s="300"/>
      <c r="DG3" s="301"/>
      <c r="DI3" s="299" t="s">
        <v>133</v>
      </c>
      <c r="DJ3" s="300"/>
      <c r="DK3" s="300"/>
      <c r="DL3" s="300"/>
      <c r="DM3" s="300"/>
      <c r="DN3" s="300"/>
      <c r="DO3" s="300"/>
      <c r="DP3" s="300"/>
      <c r="DQ3" s="300"/>
      <c r="DR3" s="300"/>
      <c r="DS3" s="300"/>
      <c r="DT3" s="300"/>
      <c r="DU3" s="301"/>
      <c r="DV3" s="5"/>
      <c r="DW3" s="299" t="s">
        <v>133</v>
      </c>
      <c r="DX3" s="300"/>
      <c r="DY3" s="300"/>
      <c r="DZ3" s="300"/>
      <c r="EA3" s="300"/>
      <c r="EB3" s="300"/>
      <c r="EC3" s="300"/>
      <c r="ED3" s="300"/>
      <c r="EE3" s="300"/>
      <c r="EF3" s="300"/>
      <c r="EG3" s="300"/>
      <c r="EH3" s="300"/>
      <c r="EI3" s="301"/>
      <c r="EK3" s="299" t="s">
        <v>133</v>
      </c>
      <c r="EL3" s="300"/>
      <c r="EM3" s="300"/>
      <c r="EN3" s="300"/>
      <c r="EO3" s="300"/>
      <c r="EP3" s="300"/>
      <c r="EQ3" s="300"/>
      <c r="ER3" s="300"/>
      <c r="ES3" s="300"/>
      <c r="ET3" s="300"/>
      <c r="EU3" s="300"/>
      <c r="EV3" s="300"/>
      <c r="EW3" s="301"/>
      <c r="EY3" s="299" t="s">
        <v>133</v>
      </c>
      <c r="EZ3" s="300"/>
      <c r="FA3" s="300"/>
      <c r="FB3" s="300"/>
      <c r="FC3" s="300"/>
      <c r="FD3" s="300"/>
      <c r="FE3" s="300"/>
      <c r="FF3" s="300"/>
      <c r="FG3" s="300"/>
      <c r="FH3" s="300"/>
      <c r="FI3" s="300"/>
      <c r="FJ3" s="300"/>
      <c r="FK3" s="301"/>
      <c r="FM3" s="299" t="s">
        <v>133</v>
      </c>
      <c r="FN3" s="300"/>
      <c r="FO3" s="300"/>
      <c r="FP3" s="300"/>
      <c r="FQ3" s="300"/>
      <c r="FR3" s="300"/>
      <c r="FS3" s="300"/>
      <c r="FT3" s="300"/>
      <c r="FU3" s="300"/>
      <c r="FV3" s="300"/>
      <c r="FW3" s="300"/>
      <c r="FX3" s="300"/>
      <c r="FY3" s="301"/>
      <c r="FZ3" s="5"/>
      <c r="GA3" s="299" t="s">
        <v>133</v>
      </c>
      <c r="GB3" s="300"/>
      <c r="GC3" s="300"/>
      <c r="GD3" s="300"/>
      <c r="GE3" s="300"/>
      <c r="GF3" s="300"/>
      <c r="GG3" s="300"/>
      <c r="GH3" s="300"/>
      <c r="GI3" s="300"/>
      <c r="GJ3" s="300"/>
      <c r="GK3" s="300"/>
      <c r="GL3" s="300"/>
      <c r="GM3" s="301"/>
      <c r="GO3" s="299" t="s">
        <v>133</v>
      </c>
      <c r="GP3" s="300"/>
      <c r="GQ3" s="300"/>
      <c r="GR3" s="300"/>
      <c r="GS3" s="300"/>
      <c r="GT3" s="300"/>
      <c r="GU3" s="300"/>
      <c r="GV3" s="300"/>
      <c r="GW3" s="300"/>
      <c r="GX3" s="300"/>
      <c r="GY3" s="300"/>
      <c r="GZ3" s="300"/>
      <c r="HA3" s="301"/>
      <c r="HC3" s="299" t="s">
        <v>133</v>
      </c>
      <c r="HD3" s="300"/>
      <c r="HE3" s="300"/>
      <c r="HF3" s="300"/>
      <c r="HG3" s="300"/>
      <c r="HH3" s="300"/>
      <c r="HI3" s="300"/>
      <c r="HJ3" s="300"/>
      <c r="HK3" s="300"/>
      <c r="HL3" s="300"/>
      <c r="HM3" s="300"/>
      <c r="HN3" s="300"/>
      <c r="HO3" s="301"/>
    </row>
    <row r="4" spans="1:223" ht="15.75" customHeight="1" x14ac:dyDescent="0.3">
      <c r="A4" s="285" t="s">
        <v>71</v>
      </c>
      <c r="B4" s="286"/>
      <c r="C4" s="314" t="s">
        <v>78</v>
      </c>
      <c r="D4" s="315"/>
      <c r="E4" s="315"/>
      <c r="F4" s="315"/>
      <c r="G4" s="315"/>
      <c r="H4" s="316"/>
      <c r="I4" s="62"/>
      <c r="J4" s="62"/>
      <c r="K4" s="62"/>
      <c r="L4" s="62"/>
      <c r="M4" s="65"/>
      <c r="N4" s="5"/>
      <c r="O4" s="285" t="s">
        <v>71</v>
      </c>
      <c r="P4" s="286"/>
      <c r="Q4" s="293" t="s">
        <v>80</v>
      </c>
      <c r="R4" s="294"/>
      <c r="S4" s="294"/>
      <c r="T4" s="294"/>
      <c r="U4" s="294"/>
      <c r="V4" s="295"/>
      <c r="W4" s="62"/>
      <c r="X4" s="62"/>
      <c r="Y4" s="62"/>
      <c r="Z4" s="62"/>
      <c r="AA4" s="65"/>
      <c r="AC4" s="285" t="s">
        <v>71</v>
      </c>
      <c r="AD4" s="286"/>
      <c r="AE4" s="293" t="s">
        <v>79</v>
      </c>
      <c r="AF4" s="294"/>
      <c r="AG4" s="294"/>
      <c r="AH4" s="294"/>
      <c r="AI4" s="294"/>
      <c r="AJ4" s="295"/>
      <c r="AK4" s="62"/>
      <c r="AL4" s="62"/>
      <c r="AM4" s="62"/>
      <c r="AN4" s="62"/>
      <c r="AO4" s="65"/>
      <c r="AQ4" s="285" t="s">
        <v>71</v>
      </c>
      <c r="AR4" s="286"/>
      <c r="AS4" s="293" t="s">
        <v>81</v>
      </c>
      <c r="AT4" s="294"/>
      <c r="AU4" s="294"/>
      <c r="AV4" s="294"/>
      <c r="AW4" s="294"/>
      <c r="AX4" s="295"/>
      <c r="AY4" s="62"/>
      <c r="AZ4" s="62"/>
      <c r="BA4" s="62"/>
      <c r="BB4" s="62"/>
      <c r="BC4" s="65"/>
      <c r="BE4" s="285" t="s">
        <v>71</v>
      </c>
      <c r="BF4" s="286"/>
      <c r="BG4" s="293" t="s">
        <v>101</v>
      </c>
      <c r="BH4" s="294"/>
      <c r="BI4" s="294"/>
      <c r="BJ4" s="294"/>
      <c r="BK4" s="294"/>
      <c r="BL4" s="295"/>
      <c r="BM4" s="62"/>
      <c r="BN4" s="62"/>
      <c r="BO4" s="62"/>
      <c r="BP4" s="62"/>
      <c r="BQ4" s="65"/>
      <c r="BR4" s="5"/>
      <c r="BS4" s="285" t="s">
        <v>71</v>
      </c>
      <c r="BT4" s="286"/>
      <c r="BU4" s="293" t="s">
        <v>82</v>
      </c>
      <c r="BV4" s="294"/>
      <c r="BW4" s="294"/>
      <c r="BX4" s="294"/>
      <c r="BY4" s="294"/>
      <c r="BZ4" s="295"/>
      <c r="CA4" s="62"/>
      <c r="CB4" s="62"/>
      <c r="CC4" s="62"/>
      <c r="CD4" s="62"/>
      <c r="CE4" s="65"/>
      <c r="CG4" s="285" t="s">
        <v>71</v>
      </c>
      <c r="CH4" s="286"/>
      <c r="CI4" s="293" t="s">
        <v>107</v>
      </c>
      <c r="CJ4" s="294"/>
      <c r="CK4" s="294"/>
      <c r="CL4" s="294"/>
      <c r="CM4" s="294"/>
      <c r="CN4" s="295"/>
      <c r="CO4" s="62"/>
      <c r="CP4" s="62"/>
      <c r="CQ4" s="62"/>
      <c r="CR4" s="62"/>
      <c r="CS4" s="65"/>
      <c r="CU4" s="285" t="s">
        <v>71</v>
      </c>
      <c r="CV4" s="286"/>
      <c r="CW4" s="293" t="s">
        <v>108</v>
      </c>
      <c r="CX4" s="294"/>
      <c r="CY4" s="294"/>
      <c r="CZ4" s="294"/>
      <c r="DA4" s="294"/>
      <c r="DB4" s="295"/>
      <c r="DC4" s="62"/>
      <c r="DD4" s="62"/>
      <c r="DE4" s="62"/>
      <c r="DF4" s="62"/>
      <c r="DG4" s="65"/>
      <c r="DI4" s="285" t="s">
        <v>71</v>
      </c>
      <c r="DJ4" s="286"/>
      <c r="DK4" s="293" t="s">
        <v>95</v>
      </c>
      <c r="DL4" s="294"/>
      <c r="DM4" s="294"/>
      <c r="DN4" s="294"/>
      <c r="DO4" s="294"/>
      <c r="DP4" s="295"/>
      <c r="DQ4" s="62"/>
      <c r="DR4" s="62"/>
      <c r="DS4" s="62"/>
      <c r="DT4" s="62"/>
      <c r="DU4" s="65"/>
      <c r="DV4" s="5"/>
      <c r="DW4" s="285" t="s">
        <v>71</v>
      </c>
      <c r="DX4" s="286"/>
      <c r="DY4" s="293" t="s">
        <v>96</v>
      </c>
      <c r="DZ4" s="294"/>
      <c r="EA4" s="294"/>
      <c r="EB4" s="294"/>
      <c r="EC4" s="294"/>
      <c r="ED4" s="295"/>
      <c r="EE4" s="62"/>
      <c r="EF4" s="62"/>
      <c r="EG4" s="62"/>
      <c r="EH4" s="62"/>
      <c r="EI4" s="65"/>
      <c r="EK4" s="285" t="s">
        <v>71</v>
      </c>
      <c r="EL4" s="286"/>
      <c r="EM4" s="293" t="s">
        <v>109</v>
      </c>
      <c r="EN4" s="294"/>
      <c r="EO4" s="294"/>
      <c r="EP4" s="294"/>
      <c r="EQ4" s="294"/>
      <c r="ER4" s="295"/>
      <c r="ES4" s="62"/>
      <c r="ET4" s="62"/>
      <c r="EU4" s="62"/>
      <c r="EV4" s="62"/>
      <c r="EW4" s="65"/>
      <c r="EY4" s="285" t="s">
        <v>71</v>
      </c>
      <c r="EZ4" s="286"/>
      <c r="FA4" s="293" t="s">
        <v>110</v>
      </c>
      <c r="FB4" s="294"/>
      <c r="FC4" s="294"/>
      <c r="FD4" s="294"/>
      <c r="FE4" s="294"/>
      <c r="FF4" s="295"/>
      <c r="FG4" s="62"/>
      <c r="FH4" s="62"/>
      <c r="FI4" s="62"/>
      <c r="FJ4" s="62"/>
      <c r="FK4" s="65"/>
      <c r="FM4" s="285" t="s">
        <v>71</v>
      </c>
      <c r="FN4" s="286"/>
      <c r="FO4" s="293" t="s">
        <v>111</v>
      </c>
      <c r="FP4" s="294"/>
      <c r="FQ4" s="294"/>
      <c r="FR4" s="294"/>
      <c r="FS4" s="294"/>
      <c r="FT4" s="295"/>
      <c r="FU4" s="62"/>
      <c r="FV4" s="62"/>
      <c r="FW4" s="62"/>
      <c r="FX4" s="62"/>
      <c r="FY4" s="65"/>
      <c r="FZ4" s="5"/>
      <c r="GA4" s="285" t="s">
        <v>71</v>
      </c>
      <c r="GB4" s="286"/>
      <c r="GC4" s="293" t="s">
        <v>112</v>
      </c>
      <c r="GD4" s="294"/>
      <c r="GE4" s="294"/>
      <c r="GF4" s="294"/>
      <c r="GG4" s="294"/>
      <c r="GH4" s="295"/>
      <c r="GI4" s="62"/>
      <c r="GJ4" s="62"/>
      <c r="GK4" s="62"/>
      <c r="GL4" s="62"/>
      <c r="GM4" s="65"/>
      <c r="GO4" s="285" t="s">
        <v>71</v>
      </c>
      <c r="GP4" s="286"/>
      <c r="GQ4" s="293" t="s">
        <v>113</v>
      </c>
      <c r="GR4" s="294"/>
      <c r="GS4" s="294"/>
      <c r="GT4" s="294"/>
      <c r="GU4" s="294"/>
      <c r="GV4" s="295"/>
      <c r="GW4" s="62"/>
      <c r="GX4" s="62"/>
      <c r="GY4" s="62"/>
      <c r="GZ4" s="62"/>
      <c r="HA4" s="65"/>
      <c r="HC4" s="285" t="s">
        <v>71</v>
      </c>
      <c r="HD4" s="286"/>
      <c r="HE4" s="293" t="s">
        <v>114</v>
      </c>
      <c r="HF4" s="294"/>
      <c r="HG4" s="294"/>
      <c r="HH4" s="294"/>
      <c r="HI4" s="294"/>
      <c r="HJ4" s="295"/>
      <c r="HK4" s="62"/>
      <c r="HL4" s="62"/>
      <c r="HM4" s="62"/>
      <c r="HN4" s="62"/>
      <c r="HO4" s="65"/>
    </row>
    <row r="5" spans="1:223" ht="15.75" customHeight="1" x14ac:dyDescent="0.25">
      <c r="A5" s="32" t="s">
        <v>32</v>
      </c>
      <c r="B5" s="320" t="s">
        <v>33</v>
      </c>
      <c r="C5" s="321"/>
      <c r="D5" s="322"/>
      <c r="E5" s="287" t="s">
        <v>47</v>
      </c>
      <c r="F5" s="287"/>
      <c r="G5" s="287"/>
      <c r="H5" s="287"/>
      <c r="I5" s="72">
        <v>60</v>
      </c>
      <c r="J5" s="33"/>
      <c r="K5" s="287" t="s">
        <v>48</v>
      </c>
      <c r="L5" s="287"/>
      <c r="M5" s="73">
        <v>2</v>
      </c>
      <c r="N5" s="33"/>
      <c r="O5" s="32" t="s">
        <v>32</v>
      </c>
      <c r="P5" s="288" t="s">
        <v>33</v>
      </c>
      <c r="Q5" s="289"/>
      <c r="R5" s="290"/>
      <c r="S5" s="287" t="s">
        <v>47</v>
      </c>
      <c r="T5" s="287"/>
      <c r="U5" s="287"/>
      <c r="V5" s="287"/>
      <c r="W5" s="24">
        <v>60</v>
      </c>
      <c r="X5" s="287" t="s">
        <v>48</v>
      </c>
      <c r="Y5" s="287"/>
      <c r="Z5" s="287"/>
      <c r="AA5" s="63">
        <v>2</v>
      </c>
      <c r="AC5" s="11" t="s">
        <v>32</v>
      </c>
      <c r="AD5" s="288" t="s">
        <v>33</v>
      </c>
      <c r="AE5" s="289"/>
      <c r="AF5" s="290"/>
      <c r="AG5" s="287" t="s">
        <v>47</v>
      </c>
      <c r="AH5" s="287"/>
      <c r="AI5" s="287"/>
      <c r="AJ5" s="287"/>
      <c r="AK5" s="24">
        <v>60</v>
      </c>
      <c r="AL5" s="1"/>
      <c r="AM5" s="287" t="s">
        <v>48</v>
      </c>
      <c r="AN5" s="287"/>
      <c r="AO5" s="63">
        <v>2</v>
      </c>
      <c r="AQ5" s="32" t="s">
        <v>32</v>
      </c>
      <c r="AR5" s="288" t="s">
        <v>33</v>
      </c>
      <c r="AS5" s="289"/>
      <c r="AT5" s="290"/>
      <c r="AU5" s="291" t="s">
        <v>47</v>
      </c>
      <c r="AV5" s="292"/>
      <c r="AW5" s="292"/>
      <c r="AX5" s="292"/>
      <c r="AY5" s="24">
        <v>60</v>
      </c>
      <c r="AZ5" s="287" t="s">
        <v>48</v>
      </c>
      <c r="BA5" s="287"/>
      <c r="BB5" s="287"/>
      <c r="BC5" s="63">
        <v>2</v>
      </c>
      <c r="BE5" s="32" t="s">
        <v>32</v>
      </c>
      <c r="BF5" s="288" t="s">
        <v>33</v>
      </c>
      <c r="BG5" s="289"/>
      <c r="BH5" s="290"/>
      <c r="BI5" s="287" t="s">
        <v>47</v>
      </c>
      <c r="BJ5" s="287"/>
      <c r="BK5" s="287"/>
      <c r="BL5" s="287"/>
      <c r="BM5" s="24">
        <v>60</v>
      </c>
      <c r="BN5" s="33"/>
      <c r="BO5" s="287" t="s">
        <v>48</v>
      </c>
      <c r="BP5" s="287"/>
      <c r="BQ5" s="63">
        <v>2</v>
      </c>
      <c r="BR5" s="33"/>
      <c r="BS5" s="32" t="s">
        <v>32</v>
      </c>
      <c r="BT5" s="288" t="s">
        <v>33</v>
      </c>
      <c r="BU5" s="289"/>
      <c r="BV5" s="290"/>
      <c r="BW5" s="287" t="s">
        <v>47</v>
      </c>
      <c r="BX5" s="287"/>
      <c r="BY5" s="287"/>
      <c r="BZ5" s="287"/>
      <c r="CA5" s="24">
        <v>60</v>
      </c>
      <c r="CB5" s="287" t="s">
        <v>48</v>
      </c>
      <c r="CC5" s="287"/>
      <c r="CD5" s="287"/>
      <c r="CE5" s="63">
        <v>2</v>
      </c>
      <c r="CG5" s="11" t="s">
        <v>32</v>
      </c>
      <c r="CH5" s="288" t="s">
        <v>33</v>
      </c>
      <c r="CI5" s="289"/>
      <c r="CJ5" s="290"/>
      <c r="CK5" s="287" t="s">
        <v>47</v>
      </c>
      <c r="CL5" s="287"/>
      <c r="CM5" s="287"/>
      <c r="CN5" s="287"/>
      <c r="CO5" s="24">
        <v>60</v>
      </c>
      <c r="CP5" s="1"/>
      <c r="CQ5" s="287" t="s">
        <v>48</v>
      </c>
      <c r="CR5" s="287"/>
      <c r="CS5" s="63">
        <v>2</v>
      </c>
      <c r="CU5" s="32" t="s">
        <v>32</v>
      </c>
      <c r="CV5" s="288" t="s">
        <v>33</v>
      </c>
      <c r="CW5" s="289"/>
      <c r="CX5" s="290"/>
      <c r="CY5" s="291" t="s">
        <v>47</v>
      </c>
      <c r="CZ5" s="292"/>
      <c r="DA5" s="292"/>
      <c r="DB5" s="292"/>
      <c r="DC5" s="24">
        <v>60</v>
      </c>
      <c r="DD5" s="287" t="s">
        <v>48</v>
      </c>
      <c r="DE5" s="287"/>
      <c r="DF5" s="287"/>
      <c r="DG5" s="63">
        <v>2</v>
      </c>
      <c r="DI5" s="32" t="s">
        <v>32</v>
      </c>
      <c r="DJ5" s="288" t="s">
        <v>33</v>
      </c>
      <c r="DK5" s="289"/>
      <c r="DL5" s="290"/>
      <c r="DM5" s="287" t="s">
        <v>47</v>
      </c>
      <c r="DN5" s="287"/>
      <c r="DO5" s="287"/>
      <c r="DP5" s="287"/>
      <c r="DQ5" s="24">
        <v>60</v>
      </c>
      <c r="DR5" s="33"/>
      <c r="DS5" s="287" t="s">
        <v>48</v>
      </c>
      <c r="DT5" s="287"/>
      <c r="DU5" s="63">
        <v>2</v>
      </c>
      <c r="DV5" s="33"/>
      <c r="DW5" s="32" t="s">
        <v>32</v>
      </c>
      <c r="DX5" s="288" t="s">
        <v>33</v>
      </c>
      <c r="DY5" s="289"/>
      <c r="DZ5" s="290"/>
      <c r="EA5" s="287" t="s">
        <v>47</v>
      </c>
      <c r="EB5" s="287"/>
      <c r="EC5" s="287"/>
      <c r="ED5" s="287"/>
      <c r="EE5" s="24">
        <v>60</v>
      </c>
      <c r="EF5" s="287" t="s">
        <v>48</v>
      </c>
      <c r="EG5" s="287"/>
      <c r="EH5" s="287"/>
      <c r="EI5" s="63">
        <v>2</v>
      </c>
      <c r="EK5" s="11" t="s">
        <v>32</v>
      </c>
      <c r="EL5" s="288" t="s">
        <v>33</v>
      </c>
      <c r="EM5" s="289"/>
      <c r="EN5" s="290"/>
      <c r="EO5" s="287" t="s">
        <v>47</v>
      </c>
      <c r="EP5" s="287"/>
      <c r="EQ5" s="287"/>
      <c r="ER5" s="287"/>
      <c r="ES5" s="24">
        <v>60</v>
      </c>
      <c r="ET5" s="1"/>
      <c r="EU5" s="287" t="s">
        <v>48</v>
      </c>
      <c r="EV5" s="287"/>
      <c r="EW5" s="63">
        <v>2</v>
      </c>
      <c r="EY5" s="32" t="s">
        <v>32</v>
      </c>
      <c r="EZ5" s="288" t="s">
        <v>33</v>
      </c>
      <c r="FA5" s="289"/>
      <c r="FB5" s="290"/>
      <c r="FC5" s="291" t="s">
        <v>47</v>
      </c>
      <c r="FD5" s="292"/>
      <c r="FE5" s="292"/>
      <c r="FF5" s="292"/>
      <c r="FG5" s="24">
        <v>60</v>
      </c>
      <c r="FH5" s="287" t="s">
        <v>48</v>
      </c>
      <c r="FI5" s="287"/>
      <c r="FJ5" s="287"/>
      <c r="FK5" s="63">
        <v>2</v>
      </c>
      <c r="FM5" s="32" t="s">
        <v>32</v>
      </c>
      <c r="FN5" s="288" t="s">
        <v>33</v>
      </c>
      <c r="FO5" s="289"/>
      <c r="FP5" s="290"/>
      <c r="FQ5" s="287" t="s">
        <v>47</v>
      </c>
      <c r="FR5" s="287"/>
      <c r="FS5" s="287"/>
      <c r="FT5" s="287"/>
      <c r="FU5" s="24">
        <v>60</v>
      </c>
      <c r="FV5" s="33"/>
      <c r="FW5" s="287" t="s">
        <v>48</v>
      </c>
      <c r="FX5" s="287"/>
      <c r="FY5" s="63">
        <v>2</v>
      </c>
      <c r="FZ5" s="33"/>
      <c r="GA5" s="32" t="s">
        <v>32</v>
      </c>
      <c r="GB5" s="288" t="s">
        <v>33</v>
      </c>
      <c r="GC5" s="289"/>
      <c r="GD5" s="290"/>
      <c r="GE5" s="287" t="s">
        <v>47</v>
      </c>
      <c r="GF5" s="287"/>
      <c r="GG5" s="287"/>
      <c r="GH5" s="287"/>
      <c r="GI5" s="24">
        <v>60</v>
      </c>
      <c r="GJ5" s="287" t="s">
        <v>48</v>
      </c>
      <c r="GK5" s="287"/>
      <c r="GL5" s="287"/>
      <c r="GM5" s="63">
        <v>2</v>
      </c>
      <c r="GO5" s="11" t="s">
        <v>32</v>
      </c>
      <c r="GP5" s="288" t="s">
        <v>33</v>
      </c>
      <c r="GQ5" s="289"/>
      <c r="GR5" s="290"/>
      <c r="GS5" s="287" t="s">
        <v>47</v>
      </c>
      <c r="GT5" s="287"/>
      <c r="GU5" s="287"/>
      <c r="GV5" s="287"/>
      <c r="GW5" s="24">
        <v>60</v>
      </c>
      <c r="GX5" s="1"/>
      <c r="GY5" s="287" t="s">
        <v>48</v>
      </c>
      <c r="GZ5" s="287"/>
      <c r="HA5" s="63">
        <v>2</v>
      </c>
      <c r="HC5" s="32" t="s">
        <v>32</v>
      </c>
      <c r="HD5" s="288" t="s">
        <v>33</v>
      </c>
      <c r="HE5" s="289"/>
      <c r="HF5" s="290"/>
      <c r="HG5" s="291" t="s">
        <v>47</v>
      </c>
      <c r="HH5" s="292"/>
      <c r="HI5" s="292"/>
      <c r="HJ5" s="292"/>
      <c r="HK5" s="24">
        <v>60</v>
      </c>
      <c r="HL5" s="287" t="s">
        <v>48</v>
      </c>
      <c r="HM5" s="287"/>
      <c r="HN5" s="287"/>
      <c r="HO5" s="63">
        <v>2</v>
      </c>
    </row>
    <row r="6" spans="1:223" ht="15.75" customHeight="1" x14ac:dyDescent="0.25">
      <c r="A6" s="285" t="s">
        <v>38</v>
      </c>
      <c r="B6" s="286"/>
      <c r="C6" s="286"/>
      <c r="D6" s="1"/>
      <c r="E6" s="1"/>
      <c r="F6" s="1"/>
      <c r="G6" s="1"/>
      <c r="H6" s="1"/>
      <c r="I6" s="1"/>
      <c r="J6" s="1"/>
      <c r="K6" s="1"/>
      <c r="L6" s="1"/>
      <c r="M6" s="34"/>
      <c r="N6" s="33"/>
      <c r="O6" s="285" t="s">
        <v>38</v>
      </c>
      <c r="P6" s="286"/>
      <c r="Q6" s="286"/>
      <c r="R6" s="1"/>
      <c r="S6" s="1"/>
      <c r="T6" s="1"/>
      <c r="U6" s="1"/>
      <c r="V6" s="1"/>
      <c r="W6" s="1"/>
      <c r="X6" s="1"/>
      <c r="Y6" s="1"/>
      <c r="Z6" s="1"/>
      <c r="AA6" s="34"/>
      <c r="AC6" s="285" t="s">
        <v>38</v>
      </c>
      <c r="AD6" s="286"/>
      <c r="AE6" s="286"/>
      <c r="AF6" s="1"/>
      <c r="AG6" s="1"/>
      <c r="AH6" s="1"/>
      <c r="AI6" s="1"/>
      <c r="AJ6" s="1"/>
      <c r="AK6" s="1"/>
      <c r="AL6" s="1"/>
      <c r="AM6" s="1"/>
      <c r="AN6" s="1"/>
      <c r="AO6" s="2"/>
      <c r="AQ6" s="285" t="s">
        <v>38</v>
      </c>
      <c r="AR6" s="286"/>
      <c r="AS6" s="286"/>
      <c r="AT6" s="1"/>
      <c r="AU6" s="1"/>
      <c r="AV6" s="1"/>
      <c r="AW6" s="1"/>
      <c r="AX6" s="1"/>
      <c r="AY6" s="1"/>
      <c r="AZ6" s="1"/>
      <c r="BA6" s="1"/>
      <c r="BB6" s="1"/>
      <c r="BC6" s="34"/>
      <c r="BE6" s="285" t="s">
        <v>38</v>
      </c>
      <c r="BF6" s="286"/>
      <c r="BG6" s="286"/>
      <c r="BH6" s="1"/>
      <c r="BI6" s="1"/>
      <c r="BJ6" s="1"/>
      <c r="BK6" s="1"/>
      <c r="BL6" s="1"/>
      <c r="BM6" s="1"/>
      <c r="BN6" s="1"/>
      <c r="BO6" s="1"/>
      <c r="BP6" s="1"/>
      <c r="BQ6" s="34"/>
      <c r="BR6" s="33"/>
      <c r="BS6" s="285" t="s">
        <v>38</v>
      </c>
      <c r="BT6" s="286"/>
      <c r="BU6" s="286"/>
      <c r="BV6" s="1"/>
      <c r="BW6" s="1"/>
      <c r="BX6" s="1"/>
      <c r="BY6" s="1"/>
      <c r="BZ6" s="1"/>
      <c r="CA6" s="1"/>
      <c r="CB6" s="1"/>
      <c r="CC6" s="1"/>
      <c r="CD6" s="1"/>
      <c r="CE6" s="34"/>
      <c r="CG6" s="285" t="s">
        <v>38</v>
      </c>
      <c r="CH6" s="286"/>
      <c r="CI6" s="286"/>
      <c r="CJ6" s="1"/>
      <c r="CK6" s="1"/>
      <c r="CL6" s="1"/>
      <c r="CM6" s="1"/>
      <c r="CN6" s="1"/>
      <c r="CO6" s="1"/>
      <c r="CP6" s="1"/>
      <c r="CQ6" s="1"/>
      <c r="CR6" s="1"/>
      <c r="CS6" s="2"/>
      <c r="CU6" s="285" t="s">
        <v>38</v>
      </c>
      <c r="CV6" s="286"/>
      <c r="CW6" s="286"/>
      <c r="CX6" s="1"/>
      <c r="CY6" s="1"/>
      <c r="CZ6" s="1"/>
      <c r="DA6" s="1"/>
      <c r="DB6" s="1"/>
      <c r="DC6" s="1"/>
      <c r="DD6" s="1"/>
      <c r="DE6" s="1"/>
      <c r="DF6" s="1"/>
      <c r="DG6" s="34"/>
      <c r="DI6" s="285" t="s">
        <v>38</v>
      </c>
      <c r="DJ6" s="286"/>
      <c r="DK6" s="286"/>
      <c r="DL6" s="1"/>
      <c r="DM6" s="1"/>
      <c r="DN6" s="1"/>
      <c r="DO6" s="1"/>
      <c r="DP6" s="1"/>
      <c r="DQ6" s="1"/>
      <c r="DR6" s="1"/>
      <c r="DS6" s="1"/>
      <c r="DT6" s="1"/>
      <c r="DU6" s="34"/>
      <c r="DV6" s="33"/>
      <c r="DW6" s="285" t="s">
        <v>38</v>
      </c>
      <c r="DX6" s="286"/>
      <c r="DY6" s="286"/>
      <c r="DZ6" s="1"/>
      <c r="EA6" s="1"/>
      <c r="EB6" s="1"/>
      <c r="EC6" s="1"/>
      <c r="ED6" s="1"/>
      <c r="EE6" s="1"/>
      <c r="EF6" s="1"/>
      <c r="EG6" s="1"/>
      <c r="EH6" s="1"/>
      <c r="EI6" s="34"/>
      <c r="EK6" s="285" t="s">
        <v>38</v>
      </c>
      <c r="EL6" s="286"/>
      <c r="EM6" s="286"/>
      <c r="EN6" s="1"/>
      <c r="EO6" s="1"/>
      <c r="EP6" s="1"/>
      <c r="EQ6" s="1"/>
      <c r="ER6" s="1"/>
      <c r="ES6" s="1"/>
      <c r="ET6" s="1"/>
      <c r="EU6" s="1"/>
      <c r="EV6" s="1"/>
      <c r="EW6" s="2"/>
      <c r="EY6" s="285" t="s">
        <v>38</v>
      </c>
      <c r="EZ6" s="286"/>
      <c r="FA6" s="286"/>
      <c r="FB6" s="1"/>
      <c r="FC6" s="1"/>
      <c r="FD6" s="1"/>
      <c r="FE6" s="1"/>
      <c r="FF6" s="1"/>
      <c r="FG6" s="1"/>
      <c r="FH6" s="1"/>
      <c r="FI6" s="1"/>
      <c r="FJ6" s="1"/>
      <c r="FK6" s="34"/>
      <c r="FM6" s="285" t="s">
        <v>38</v>
      </c>
      <c r="FN6" s="286"/>
      <c r="FO6" s="286"/>
      <c r="FP6" s="1"/>
      <c r="FQ6" s="1"/>
      <c r="FR6" s="1"/>
      <c r="FS6" s="1"/>
      <c r="FT6" s="1"/>
      <c r="FU6" s="1"/>
      <c r="FV6" s="1"/>
      <c r="FW6" s="1"/>
      <c r="FX6" s="1"/>
      <c r="FY6" s="34"/>
      <c r="FZ6" s="33"/>
      <c r="GA6" s="285" t="s">
        <v>38</v>
      </c>
      <c r="GB6" s="286"/>
      <c r="GC6" s="286"/>
      <c r="GD6" s="1"/>
      <c r="GE6" s="1"/>
      <c r="GF6" s="1"/>
      <c r="GG6" s="1"/>
      <c r="GH6" s="1"/>
      <c r="GI6" s="1"/>
      <c r="GJ6" s="1"/>
      <c r="GK6" s="1"/>
      <c r="GL6" s="1"/>
      <c r="GM6" s="34"/>
      <c r="GO6" s="285" t="s">
        <v>38</v>
      </c>
      <c r="GP6" s="286"/>
      <c r="GQ6" s="286"/>
      <c r="GR6" s="1"/>
      <c r="GS6" s="1"/>
      <c r="GT6" s="1"/>
      <c r="GU6" s="1"/>
      <c r="GV6" s="1"/>
      <c r="GW6" s="1"/>
      <c r="GX6" s="1"/>
      <c r="GY6" s="1"/>
      <c r="GZ6" s="1"/>
      <c r="HA6" s="2"/>
      <c r="HC6" s="285" t="s">
        <v>38</v>
      </c>
      <c r="HD6" s="286"/>
      <c r="HE6" s="286"/>
      <c r="HF6" s="1"/>
      <c r="HG6" s="1"/>
      <c r="HH6" s="1"/>
      <c r="HI6" s="1"/>
      <c r="HJ6" s="1"/>
      <c r="HK6" s="1"/>
      <c r="HL6" s="1"/>
      <c r="HM6" s="1"/>
      <c r="HN6" s="1"/>
      <c r="HO6" s="34"/>
    </row>
    <row r="7" spans="1:223" ht="12.75" customHeight="1" x14ac:dyDescent="0.2">
      <c r="A7" s="35"/>
      <c r="B7" s="305" t="s">
        <v>269</v>
      </c>
      <c r="C7" s="306"/>
      <c r="D7" s="306"/>
      <c r="E7" s="306"/>
      <c r="F7" s="306"/>
      <c r="G7" s="306"/>
      <c r="H7" s="306"/>
      <c r="I7" s="306"/>
      <c r="J7" s="306"/>
      <c r="K7" s="306"/>
      <c r="L7" s="306"/>
      <c r="M7" s="307"/>
      <c r="N7" s="53"/>
      <c r="O7" s="35"/>
      <c r="P7" s="305" t="s">
        <v>258</v>
      </c>
      <c r="Q7" s="306"/>
      <c r="R7" s="306"/>
      <c r="S7" s="306"/>
      <c r="T7" s="306"/>
      <c r="U7" s="306"/>
      <c r="V7" s="306"/>
      <c r="W7" s="306"/>
      <c r="X7" s="306"/>
      <c r="Y7" s="306"/>
      <c r="Z7" s="306"/>
      <c r="AA7" s="307"/>
      <c r="AC7" s="160"/>
      <c r="AD7" s="271" t="s">
        <v>274</v>
      </c>
      <c r="AE7" s="231"/>
      <c r="AF7" s="231"/>
      <c r="AG7" s="231"/>
      <c r="AH7" s="231"/>
      <c r="AI7" s="231"/>
      <c r="AJ7" s="231"/>
      <c r="AK7" s="231"/>
      <c r="AL7" s="231"/>
      <c r="AM7" s="231"/>
      <c r="AN7" s="231"/>
      <c r="AO7" s="232"/>
      <c r="AQ7" s="177"/>
      <c r="AR7" s="271" t="s">
        <v>273</v>
      </c>
      <c r="AS7" s="272"/>
      <c r="AT7" s="272"/>
      <c r="AU7" s="272"/>
      <c r="AV7" s="272"/>
      <c r="AW7" s="272"/>
      <c r="AX7" s="272"/>
      <c r="AY7" s="272"/>
      <c r="AZ7" s="272"/>
      <c r="BA7" s="272"/>
      <c r="BB7" s="272"/>
      <c r="BC7" s="273"/>
      <c r="BE7" s="177"/>
      <c r="BF7" s="305" t="s">
        <v>279</v>
      </c>
      <c r="BG7" s="306"/>
      <c r="BH7" s="306"/>
      <c r="BI7" s="306"/>
      <c r="BJ7" s="306"/>
      <c r="BK7" s="306"/>
      <c r="BL7" s="306"/>
      <c r="BM7" s="306"/>
      <c r="BN7" s="306"/>
      <c r="BO7" s="306"/>
      <c r="BP7" s="306"/>
      <c r="BQ7" s="307"/>
      <c r="BR7" s="53"/>
      <c r="BS7" s="177"/>
      <c r="BT7" s="271" t="s">
        <v>259</v>
      </c>
      <c r="BU7" s="272"/>
      <c r="BV7" s="272"/>
      <c r="BW7" s="272"/>
      <c r="BX7" s="272"/>
      <c r="BY7" s="272"/>
      <c r="BZ7" s="272"/>
      <c r="CA7" s="272"/>
      <c r="CB7" s="272"/>
      <c r="CC7" s="272"/>
      <c r="CD7" s="272"/>
      <c r="CE7" s="273"/>
      <c r="CG7" s="160"/>
      <c r="CH7" s="305" t="s">
        <v>286</v>
      </c>
      <c r="CI7" s="306"/>
      <c r="CJ7" s="306"/>
      <c r="CK7" s="306"/>
      <c r="CL7" s="306"/>
      <c r="CM7" s="306"/>
      <c r="CN7" s="306"/>
      <c r="CO7" s="306"/>
      <c r="CP7" s="306"/>
      <c r="CQ7" s="306"/>
      <c r="CR7" s="306"/>
      <c r="CS7" s="307"/>
      <c r="CU7" s="177"/>
      <c r="CV7" s="271" t="s">
        <v>260</v>
      </c>
      <c r="CW7" s="272"/>
      <c r="CX7" s="272"/>
      <c r="CY7" s="272"/>
      <c r="CZ7" s="272"/>
      <c r="DA7" s="272"/>
      <c r="DB7" s="272"/>
      <c r="DC7" s="272"/>
      <c r="DD7" s="272"/>
      <c r="DE7" s="272"/>
      <c r="DF7" s="272"/>
      <c r="DG7" s="273"/>
      <c r="DI7" s="177"/>
      <c r="DJ7" s="271" t="s">
        <v>287</v>
      </c>
      <c r="DK7" s="272"/>
      <c r="DL7" s="272"/>
      <c r="DM7" s="272"/>
      <c r="DN7" s="272"/>
      <c r="DO7" s="272"/>
      <c r="DP7" s="272"/>
      <c r="DQ7" s="272"/>
      <c r="DR7" s="272"/>
      <c r="DS7" s="272"/>
      <c r="DT7" s="272"/>
      <c r="DU7" s="273"/>
      <c r="DV7" s="53"/>
      <c r="DW7" s="35"/>
      <c r="DX7" s="271" t="s">
        <v>261</v>
      </c>
      <c r="DY7" s="272"/>
      <c r="DZ7" s="272"/>
      <c r="EA7" s="272"/>
      <c r="EB7" s="272"/>
      <c r="EC7" s="272"/>
      <c r="ED7" s="272"/>
      <c r="EE7" s="272"/>
      <c r="EF7" s="272"/>
      <c r="EG7" s="272"/>
      <c r="EH7" s="272"/>
      <c r="EI7" s="273"/>
      <c r="EK7" s="160"/>
      <c r="EL7" s="271" t="s">
        <v>290</v>
      </c>
      <c r="EM7" s="231"/>
      <c r="EN7" s="231"/>
      <c r="EO7" s="231"/>
      <c r="EP7" s="231"/>
      <c r="EQ7" s="231"/>
      <c r="ER7" s="231"/>
      <c r="ES7" s="231"/>
      <c r="ET7" s="231"/>
      <c r="EU7" s="231"/>
      <c r="EV7" s="231"/>
      <c r="EW7" s="232"/>
      <c r="EY7" s="177"/>
      <c r="EZ7" s="271" t="s">
        <v>262</v>
      </c>
      <c r="FA7" s="272"/>
      <c r="FB7" s="272"/>
      <c r="FC7" s="272"/>
      <c r="FD7" s="272"/>
      <c r="FE7" s="272"/>
      <c r="FF7" s="272"/>
      <c r="FG7" s="272"/>
      <c r="FH7" s="272"/>
      <c r="FI7" s="272"/>
      <c r="FJ7" s="272"/>
      <c r="FK7" s="273"/>
      <c r="FM7" s="177"/>
      <c r="FN7" s="271" t="s">
        <v>291</v>
      </c>
      <c r="FO7" s="272"/>
      <c r="FP7" s="272"/>
      <c r="FQ7" s="272"/>
      <c r="FR7" s="272"/>
      <c r="FS7" s="272"/>
      <c r="FT7" s="272"/>
      <c r="FU7" s="272"/>
      <c r="FV7" s="272"/>
      <c r="FW7" s="272"/>
      <c r="FX7" s="272"/>
      <c r="FY7" s="273"/>
      <c r="FZ7" s="53"/>
      <c r="GA7" s="177"/>
      <c r="GB7" s="271" t="s">
        <v>263</v>
      </c>
      <c r="GC7" s="272"/>
      <c r="GD7" s="272"/>
      <c r="GE7" s="272"/>
      <c r="GF7" s="272"/>
      <c r="GG7" s="272"/>
      <c r="GH7" s="272"/>
      <c r="GI7" s="272"/>
      <c r="GJ7" s="272"/>
      <c r="GK7" s="272"/>
      <c r="GL7" s="272"/>
      <c r="GM7" s="273"/>
      <c r="GO7" s="160"/>
      <c r="GP7" s="271" t="s">
        <v>295</v>
      </c>
      <c r="GQ7" s="231"/>
      <c r="GR7" s="231"/>
      <c r="GS7" s="231"/>
      <c r="GT7" s="231"/>
      <c r="GU7" s="231"/>
      <c r="GV7" s="231"/>
      <c r="GW7" s="231"/>
      <c r="GX7" s="231"/>
      <c r="GY7" s="231"/>
      <c r="GZ7" s="231"/>
      <c r="HA7" s="232"/>
      <c r="HC7" s="177"/>
      <c r="HD7" s="271" t="s">
        <v>264</v>
      </c>
      <c r="HE7" s="272"/>
      <c r="HF7" s="272"/>
      <c r="HG7" s="272"/>
      <c r="HH7" s="272"/>
      <c r="HI7" s="272"/>
      <c r="HJ7" s="272"/>
      <c r="HK7" s="272"/>
      <c r="HL7" s="272"/>
      <c r="HM7" s="272"/>
      <c r="HN7" s="272"/>
      <c r="HO7" s="273"/>
    </row>
    <row r="8" spans="1:223" x14ac:dyDescent="0.2">
      <c r="A8" s="3"/>
      <c r="B8" s="308"/>
      <c r="C8" s="309"/>
      <c r="D8" s="309"/>
      <c r="E8" s="309"/>
      <c r="F8" s="309"/>
      <c r="G8" s="309"/>
      <c r="H8" s="309"/>
      <c r="I8" s="309"/>
      <c r="J8" s="309"/>
      <c r="K8" s="309"/>
      <c r="L8" s="309"/>
      <c r="M8" s="310"/>
      <c r="N8" s="53"/>
      <c r="O8" s="35"/>
      <c r="P8" s="308"/>
      <c r="Q8" s="309"/>
      <c r="R8" s="309"/>
      <c r="S8" s="309"/>
      <c r="T8" s="309"/>
      <c r="U8" s="309"/>
      <c r="V8" s="309"/>
      <c r="W8" s="309"/>
      <c r="X8" s="309"/>
      <c r="Y8" s="309"/>
      <c r="Z8" s="309"/>
      <c r="AA8" s="310"/>
      <c r="AC8" s="160"/>
      <c r="AD8" s="280"/>
      <c r="AE8" s="281"/>
      <c r="AF8" s="281"/>
      <c r="AG8" s="281"/>
      <c r="AH8" s="281"/>
      <c r="AI8" s="281"/>
      <c r="AJ8" s="281"/>
      <c r="AK8" s="281"/>
      <c r="AL8" s="281"/>
      <c r="AM8" s="281"/>
      <c r="AN8" s="281"/>
      <c r="AO8" s="235"/>
      <c r="AQ8" s="177"/>
      <c r="AR8" s="274"/>
      <c r="AS8" s="275"/>
      <c r="AT8" s="275"/>
      <c r="AU8" s="275"/>
      <c r="AV8" s="275"/>
      <c r="AW8" s="275"/>
      <c r="AX8" s="275"/>
      <c r="AY8" s="275"/>
      <c r="AZ8" s="275"/>
      <c r="BA8" s="275"/>
      <c r="BB8" s="275"/>
      <c r="BC8" s="276"/>
      <c r="BE8" s="177"/>
      <c r="BF8" s="308"/>
      <c r="BG8" s="309"/>
      <c r="BH8" s="309"/>
      <c r="BI8" s="309"/>
      <c r="BJ8" s="309"/>
      <c r="BK8" s="309"/>
      <c r="BL8" s="309"/>
      <c r="BM8" s="309"/>
      <c r="BN8" s="309"/>
      <c r="BO8" s="309"/>
      <c r="BP8" s="309"/>
      <c r="BQ8" s="310"/>
      <c r="BR8" s="53"/>
      <c r="BS8" s="177"/>
      <c r="BT8" s="274"/>
      <c r="BU8" s="275"/>
      <c r="BV8" s="275"/>
      <c r="BW8" s="275"/>
      <c r="BX8" s="275"/>
      <c r="BY8" s="275"/>
      <c r="BZ8" s="275"/>
      <c r="CA8" s="275"/>
      <c r="CB8" s="275"/>
      <c r="CC8" s="275"/>
      <c r="CD8" s="275"/>
      <c r="CE8" s="276"/>
      <c r="CG8" s="160"/>
      <c r="CH8" s="308"/>
      <c r="CI8" s="309"/>
      <c r="CJ8" s="309"/>
      <c r="CK8" s="309"/>
      <c r="CL8" s="309"/>
      <c r="CM8" s="309"/>
      <c r="CN8" s="309"/>
      <c r="CO8" s="309"/>
      <c r="CP8" s="309"/>
      <c r="CQ8" s="309"/>
      <c r="CR8" s="309"/>
      <c r="CS8" s="310"/>
      <c r="CU8" s="177"/>
      <c r="CV8" s="274"/>
      <c r="CW8" s="275"/>
      <c r="CX8" s="275"/>
      <c r="CY8" s="275"/>
      <c r="CZ8" s="275"/>
      <c r="DA8" s="275"/>
      <c r="DB8" s="275"/>
      <c r="DC8" s="275"/>
      <c r="DD8" s="275"/>
      <c r="DE8" s="275"/>
      <c r="DF8" s="275"/>
      <c r="DG8" s="276"/>
      <c r="DI8" s="177"/>
      <c r="DJ8" s="274"/>
      <c r="DK8" s="275"/>
      <c r="DL8" s="275"/>
      <c r="DM8" s="275"/>
      <c r="DN8" s="275"/>
      <c r="DO8" s="275"/>
      <c r="DP8" s="275"/>
      <c r="DQ8" s="275"/>
      <c r="DR8" s="275"/>
      <c r="DS8" s="275"/>
      <c r="DT8" s="275"/>
      <c r="DU8" s="276"/>
      <c r="DV8" s="53"/>
      <c r="DW8" s="35"/>
      <c r="DX8" s="274"/>
      <c r="DY8" s="275"/>
      <c r="DZ8" s="275"/>
      <c r="EA8" s="275"/>
      <c r="EB8" s="275"/>
      <c r="EC8" s="275"/>
      <c r="ED8" s="275"/>
      <c r="EE8" s="275"/>
      <c r="EF8" s="275"/>
      <c r="EG8" s="275"/>
      <c r="EH8" s="275"/>
      <c r="EI8" s="276"/>
      <c r="EK8" s="160"/>
      <c r="EL8" s="280"/>
      <c r="EM8" s="281"/>
      <c r="EN8" s="281"/>
      <c r="EO8" s="281"/>
      <c r="EP8" s="281"/>
      <c r="EQ8" s="281"/>
      <c r="ER8" s="281"/>
      <c r="ES8" s="281"/>
      <c r="ET8" s="281"/>
      <c r="EU8" s="281"/>
      <c r="EV8" s="281"/>
      <c r="EW8" s="235"/>
      <c r="EY8" s="177"/>
      <c r="EZ8" s="274"/>
      <c r="FA8" s="275"/>
      <c r="FB8" s="275"/>
      <c r="FC8" s="275"/>
      <c r="FD8" s="275"/>
      <c r="FE8" s="275"/>
      <c r="FF8" s="275"/>
      <c r="FG8" s="275"/>
      <c r="FH8" s="275"/>
      <c r="FI8" s="275"/>
      <c r="FJ8" s="275"/>
      <c r="FK8" s="276"/>
      <c r="FM8" s="177"/>
      <c r="FN8" s="274"/>
      <c r="FO8" s="275"/>
      <c r="FP8" s="275"/>
      <c r="FQ8" s="275"/>
      <c r="FR8" s="275"/>
      <c r="FS8" s="275"/>
      <c r="FT8" s="275"/>
      <c r="FU8" s="275"/>
      <c r="FV8" s="275"/>
      <c r="FW8" s="275"/>
      <c r="FX8" s="275"/>
      <c r="FY8" s="276"/>
      <c r="FZ8" s="53"/>
      <c r="GA8" s="177"/>
      <c r="GB8" s="274"/>
      <c r="GC8" s="275"/>
      <c r="GD8" s="275"/>
      <c r="GE8" s="275"/>
      <c r="GF8" s="275"/>
      <c r="GG8" s="275"/>
      <c r="GH8" s="275"/>
      <c r="GI8" s="275"/>
      <c r="GJ8" s="275"/>
      <c r="GK8" s="275"/>
      <c r="GL8" s="275"/>
      <c r="GM8" s="276"/>
      <c r="GO8" s="160"/>
      <c r="GP8" s="280"/>
      <c r="GQ8" s="281"/>
      <c r="GR8" s="281"/>
      <c r="GS8" s="281"/>
      <c r="GT8" s="281"/>
      <c r="GU8" s="281"/>
      <c r="GV8" s="281"/>
      <c r="GW8" s="281"/>
      <c r="GX8" s="281"/>
      <c r="GY8" s="281"/>
      <c r="GZ8" s="281"/>
      <c r="HA8" s="235"/>
      <c r="HC8" s="177"/>
      <c r="HD8" s="274"/>
      <c r="HE8" s="275"/>
      <c r="HF8" s="275"/>
      <c r="HG8" s="275"/>
      <c r="HH8" s="275"/>
      <c r="HI8" s="275"/>
      <c r="HJ8" s="275"/>
      <c r="HK8" s="275"/>
      <c r="HL8" s="275"/>
      <c r="HM8" s="275"/>
      <c r="HN8" s="275"/>
      <c r="HO8" s="276"/>
    </row>
    <row r="9" spans="1:223" x14ac:dyDescent="0.2">
      <c r="A9" s="35"/>
      <c r="B9" s="311"/>
      <c r="C9" s="312"/>
      <c r="D9" s="312"/>
      <c r="E9" s="312"/>
      <c r="F9" s="312"/>
      <c r="G9" s="312"/>
      <c r="H9" s="312"/>
      <c r="I9" s="312"/>
      <c r="J9" s="312"/>
      <c r="K9" s="312"/>
      <c r="L9" s="312"/>
      <c r="M9" s="313"/>
      <c r="N9" s="53"/>
      <c r="O9" s="35"/>
      <c r="P9" s="311"/>
      <c r="Q9" s="312"/>
      <c r="R9" s="312"/>
      <c r="S9" s="312"/>
      <c r="T9" s="312"/>
      <c r="U9" s="312"/>
      <c r="V9" s="312"/>
      <c r="W9" s="312"/>
      <c r="X9" s="312"/>
      <c r="Y9" s="312"/>
      <c r="Z9" s="312"/>
      <c r="AA9" s="313"/>
      <c r="AC9" s="160"/>
      <c r="AD9" s="282"/>
      <c r="AE9" s="283"/>
      <c r="AF9" s="283"/>
      <c r="AG9" s="283"/>
      <c r="AH9" s="283"/>
      <c r="AI9" s="283"/>
      <c r="AJ9" s="283"/>
      <c r="AK9" s="283"/>
      <c r="AL9" s="283"/>
      <c r="AM9" s="283"/>
      <c r="AN9" s="283"/>
      <c r="AO9" s="284"/>
      <c r="AQ9" s="177"/>
      <c r="AR9" s="277"/>
      <c r="AS9" s="278"/>
      <c r="AT9" s="278"/>
      <c r="AU9" s="278"/>
      <c r="AV9" s="278"/>
      <c r="AW9" s="278"/>
      <c r="AX9" s="278"/>
      <c r="AY9" s="278"/>
      <c r="AZ9" s="278"/>
      <c r="BA9" s="278"/>
      <c r="BB9" s="278"/>
      <c r="BC9" s="279"/>
      <c r="BE9" s="177"/>
      <c r="BF9" s="311"/>
      <c r="BG9" s="312"/>
      <c r="BH9" s="312"/>
      <c r="BI9" s="312"/>
      <c r="BJ9" s="312"/>
      <c r="BK9" s="312"/>
      <c r="BL9" s="312"/>
      <c r="BM9" s="312"/>
      <c r="BN9" s="312"/>
      <c r="BO9" s="312"/>
      <c r="BP9" s="312"/>
      <c r="BQ9" s="313"/>
      <c r="BR9" s="53"/>
      <c r="BS9" s="177"/>
      <c r="BT9" s="277"/>
      <c r="BU9" s="278"/>
      <c r="BV9" s="278"/>
      <c r="BW9" s="278"/>
      <c r="BX9" s="278"/>
      <c r="BY9" s="278"/>
      <c r="BZ9" s="278"/>
      <c r="CA9" s="278"/>
      <c r="CB9" s="278"/>
      <c r="CC9" s="278"/>
      <c r="CD9" s="278"/>
      <c r="CE9" s="279"/>
      <c r="CG9" s="160"/>
      <c r="CH9" s="311"/>
      <c r="CI9" s="312"/>
      <c r="CJ9" s="312"/>
      <c r="CK9" s="312"/>
      <c r="CL9" s="312"/>
      <c r="CM9" s="312"/>
      <c r="CN9" s="312"/>
      <c r="CO9" s="312"/>
      <c r="CP9" s="312"/>
      <c r="CQ9" s="312"/>
      <c r="CR9" s="312"/>
      <c r="CS9" s="313"/>
      <c r="CU9" s="177"/>
      <c r="CV9" s="277"/>
      <c r="CW9" s="278"/>
      <c r="CX9" s="278"/>
      <c r="CY9" s="278"/>
      <c r="CZ9" s="278"/>
      <c r="DA9" s="278"/>
      <c r="DB9" s="278"/>
      <c r="DC9" s="278"/>
      <c r="DD9" s="278"/>
      <c r="DE9" s="278"/>
      <c r="DF9" s="278"/>
      <c r="DG9" s="279"/>
      <c r="DI9" s="177"/>
      <c r="DJ9" s="277"/>
      <c r="DK9" s="278"/>
      <c r="DL9" s="278"/>
      <c r="DM9" s="278"/>
      <c r="DN9" s="278"/>
      <c r="DO9" s="278"/>
      <c r="DP9" s="278"/>
      <c r="DQ9" s="278"/>
      <c r="DR9" s="278"/>
      <c r="DS9" s="278"/>
      <c r="DT9" s="278"/>
      <c r="DU9" s="279"/>
      <c r="DV9" s="53"/>
      <c r="DW9" s="35"/>
      <c r="DX9" s="277"/>
      <c r="DY9" s="278"/>
      <c r="DZ9" s="278"/>
      <c r="EA9" s="278"/>
      <c r="EB9" s="278"/>
      <c r="EC9" s="278"/>
      <c r="ED9" s="278"/>
      <c r="EE9" s="278"/>
      <c r="EF9" s="278"/>
      <c r="EG9" s="278"/>
      <c r="EH9" s="278"/>
      <c r="EI9" s="279"/>
      <c r="EK9" s="160"/>
      <c r="EL9" s="282"/>
      <c r="EM9" s="283"/>
      <c r="EN9" s="283"/>
      <c r="EO9" s="283"/>
      <c r="EP9" s="283"/>
      <c r="EQ9" s="283"/>
      <c r="ER9" s="283"/>
      <c r="ES9" s="283"/>
      <c r="ET9" s="283"/>
      <c r="EU9" s="283"/>
      <c r="EV9" s="283"/>
      <c r="EW9" s="284"/>
      <c r="EY9" s="177"/>
      <c r="EZ9" s="277"/>
      <c r="FA9" s="278"/>
      <c r="FB9" s="278"/>
      <c r="FC9" s="278"/>
      <c r="FD9" s="278"/>
      <c r="FE9" s="278"/>
      <c r="FF9" s="278"/>
      <c r="FG9" s="278"/>
      <c r="FH9" s="278"/>
      <c r="FI9" s="278"/>
      <c r="FJ9" s="278"/>
      <c r="FK9" s="279"/>
      <c r="FM9" s="177"/>
      <c r="FN9" s="277"/>
      <c r="FO9" s="278"/>
      <c r="FP9" s="278"/>
      <c r="FQ9" s="278"/>
      <c r="FR9" s="278"/>
      <c r="FS9" s="278"/>
      <c r="FT9" s="278"/>
      <c r="FU9" s="278"/>
      <c r="FV9" s="278"/>
      <c r="FW9" s="278"/>
      <c r="FX9" s="278"/>
      <c r="FY9" s="279"/>
      <c r="FZ9" s="53"/>
      <c r="GA9" s="177"/>
      <c r="GB9" s="277"/>
      <c r="GC9" s="278"/>
      <c r="GD9" s="278"/>
      <c r="GE9" s="278"/>
      <c r="GF9" s="278"/>
      <c r="GG9" s="278"/>
      <c r="GH9" s="278"/>
      <c r="GI9" s="278"/>
      <c r="GJ9" s="278"/>
      <c r="GK9" s="278"/>
      <c r="GL9" s="278"/>
      <c r="GM9" s="279"/>
      <c r="GO9" s="160"/>
      <c r="GP9" s="282"/>
      <c r="GQ9" s="283"/>
      <c r="GR9" s="283"/>
      <c r="GS9" s="283"/>
      <c r="GT9" s="283"/>
      <c r="GU9" s="283"/>
      <c r="GV9" s="283"/>
      <c r="GW9" s="283"/>
      <c r="GX9" s="283"/>
      <c r="GY9" s="283"/>
      <c r="GZ9" s="283"/>
      <c r="HA9" s="284"/>
      <c r="HC9" s="177"/>
      <c r="HD9" s="277"/>
      <c r="HE9" s="278"/>
      <c r="HF9" s="278"/>
      <c r="HG9" s="278"/>
      <c r="HH9" s="278"/>
      <c r="HI9" s="278"/>
      <c r="HJ9" s="278"/>
      <c r="HK9" s="278"/>
      <c r="HL9" s="278"/>
      <c r="HM9" s="278"/>
      <c r="HN9" s="278"/>
      <c r="HO9" s="279"/>
    </row>
    <row r="10" spans="1:223" ht="8.1" customHeight="1" thickBot="1" x14ac:dyDescent="0.25">
      <c r="A10" s="3"/>
      <c r="B10" s="1"/>
      <c r="C10" s="1"/>
      <c r="D10" s="1"/>
      <c r="E10" s="1"/>
      <c r="F10" s="1"/>
      <c r="G10" s="1"/>
      <c r="H10" s="1"/>
      <c r="I10" s="1"/>
      <c r="J10" s="1"/>
      <c r="K10" s="1"/>
      <c r="L10" s="1"/>
      <c r="M10" s="2"/>
      <c r="N10" s="20"/>
      <c r="O10" s="3"/>
      <c r="P10" s="1"/>
      <c r="Q10" s="1"/>
      <c r="R10" s="1"/>
      <c r="S10" s="1"/>
      <c r="T10" s="1"/>
      <c r="U10" s="1"/>
      <c r="V10" s="1"/>
      <c r="W10" s="1"/>
      <c r="X10" s="1"/>
      <c r="Y10" s="1"/>
      <c r="Z10" s="1"/>
      <c r="AA10" s="2"/>
      <c r="AC10" s="160"/>
      <c r="AD10" s="20"/>
      <c r="AE10" s="20"/>
      <c r="AF10" s="20"/>
      <c r="AG10" s="20"/>
      <c r="AH10" s="20"/>
      <c r="AI10" s="20"/>
      <c r="AJ10" s="20"/>
      <c r="AK10" s="20"/>
      <c r="AL10" s="20"/>
      <c r="AM10" s="20"/>
      <c r="AN10" s="20"/>
      <c r="AO10" s="161"/>
      <c r="AQ10" s="177"/>
      <c r="AR10" s="40"/>
      <c r="AS10" s="40"/>
      <c r="AT10" s="40"/>
      <c r="AU10" s="40"/>
      <c r="AV10" s="40"/>
      <c r="AW10" s="40"/>
      <c r="AX10" s="40"/>
      <c r="AY10" s="40"/>
      <c r="AZ10" s="40"/>
      <c r="BA10" s="40"/>
      <c r="BB10" s="40"/>
      <c r="BC10" s="178"/>
      <c r="BE10" s="160"/>
      <c r="BF10" s="20"/>
      <c r="BG10" s="20"/>
      <c r="BH10" s="20"/>
      <c r="BI10" s="20"/>
      <c r="BJ10" s="20"/>
      <c r="BK10" s="20"/>
      <c r="BL10" s="20"/>
      <c r="BM10" s="20"/>
      <c r="BN10" s="20"/>
      <c r="BO10" s="20"/>
      <c r="BP10" s="20"/>
      <c r="BQ10" s="161"/>
      <c r="BR10" s="20"/>
      <c r="BS10" s="160"/>
      <c r="BT10" s="20"/>
      <c r="BU10" s="20"/>
      <c r="BV10" s="20"/>
      <c r="BW10" s="20"/>
      <c r="BX10" s="20"/>
      <c r="BY10" s="20"/>
      <c r="BZ10" s="20"/>
      <c r="CA10" s="20"/>
      <c r="CB10" s="20"/>
      <c r="CC10" s="20"/>
      <c r="CD10" s="20"/>
      <c r="CE10" s="161"/>
      <c r="CG10" s="160"/>
      <c r="CH10" s="20"/>
      <c r="CI10" s="20"/>
      <c r="CJ10" s="20"/>
      <c r="CK10" s="20"/>
      <c r="CL10" s="20"/>
      <c r="CM10" s="20"/>
      <c r="CN10" s="20"/>
      <c r="CO10" s="20"/>
      <c r="CP10" s="20"/>
      <c r="CQ10" s="20"/>
      <c r="CR10" s="20"/>
      <c r="CS10" s="161"/>
      <c r="CU10" s="177"/>
      <c r="CV10" s="40"/>
      <c r="CW10" s="40"/>
      <c r="CX10" s="40"/>
      <c r="CY10" s="40"/>
      <c r="CZ10" s="40"/>
      <c r="DA10" s="40"/>
      <c r="DB10" s="40"/>
      <c r="DC10" s="40"/>
      <c r="DD10" s="40"/>
      <c r="DE10" s="40"/>
      <c r="DF10" s="40"/>
      <c r="DG10" s="178"/>
      <c r="DI10" s="160"/>
      <c r="DJ10" s="20"/>
      <c r="DK10" s="20"/>
      <c r="DL10" s="20"/>
      <c r="DM10" s="20"/>
      <c r="DN10" s="20"/>
      <c r="DO10" s="20"/>
      <c r="DP10" s="20"/>
      <c r="DQ10" s="20"/>
      <c r="DR10" s="20"/>
      <c r="DS10" s="20"/>
      <c r="DT10" s="20"/>
      <c r="DU10" s="161"/>
      <c r="DV10" s="20"/>
      <c r="DW10" s="3"/>
      <c r="DX10" s="1"/>
      <c r="DY10" s="1"/>
      <c r="DZ10" s="1"/>
      <c r="EA10" s="1"/>
      <c r="EB10" s="1"/>
      <c r="EC10" s="1"/>
      <c r="ED10" s="1"/>
      <c r="EE10" s="1"/>
      <c r="EF10" s="1"/>
      <c r="EG10" s="1"/>
      <c r="EH10" s="1"/>
      <c r="EI10" s="2"/>
      <c r="EK10" s="160"/>
      <c r="EL10" s="20"/>
      <c r="EM10" s="20"/>
      <c r="EN10" s="20"/>
      <c r="EO10" s="20"/>
      <c r="EP10" s="20"/>
      <c r="EQ10" s="20"/>
      <c r="ER10" s="20"/>
      <c r="ES10" s="20"/>
      <c r="ET10" s="20"/>
      <c r="EU10" s="20"/>
      <c r="EV10" s="20"/>
      <c r="EW10" s="161"/>
      <c r="EY10" s="177"/>
      <c r="EZ10" s="40"/>
      <c r="FA10" s="40"/>
      <c r="FB10" s="40"/>
      <c r="FC10" s="40"/>
      <c r="FD10" s="40"/>
      <c r="FE10" s="40"/>
      <c r="FF10" s="40"/>
      <c r="FG10" s="40"/>
      <c r="FH10" s="40"/>
      <c r="FI10" s="40"/>
      <c r="FJ10" s="40"/>
      <c r="FK10" s="178"/>
      <c r="FM10" s="160"/>
      <c r="FN10" s="20"/>
      <c r="FO10" s="20"/>
      <c r="FP10" s="20"/>
      <c r="FQ10" s="20"/>
      <c r="FR10" s="20"/>
      <c r="FS10" s="20"/>
      <c r="FT10" s="20"/>
      <c r="FU10" s="20"/>
      <c r="FV10" s="20"/>
      <c r="FW10" s="20"/>
      <c r="FX10" s="20"/>
      <c r="FY10" s="161"/>
      <c r="FZ10" s="20"/>
      <c r="GA10" s="160"/>
      <c r="GB10" s="20"/>
      <c r="GC10" s="20"/>
      <c r="GD10" s="20"/>
      <c r="GE10" s="20"/>
      <c r="GF10" s="20"/>
      <c r="GG10" s="20"/>
      <c r="GH10" s="20"/>
      <c r="GI10" s="20"/>
      <c r="GJ10" s="20"/>
      <c r="GK10" s="20"/>
      <c r="GL10" s="20"/>
      <c r="GM10" s="161"/>
      <c r="GO10" s="160"/>
      <c r="GP10" s="20"/>
      <c r="GQ10" s="20"/>
      <c r="GR10" s="20"/>
      <c r="GS10" s="20"/>
      <c r="GT10" s="20"/>
      <c r="GU10" s="20"/>
      <c r="GV10" s="20"/>
      <c r="GW10" s="20"/>
      <c r="GX10" s="20"/>
      <c r="GY10" s="20"/>
      <c r="GZ10" s="20"/>
      <c r="HA10" s="161"/>
      <c r="HC10" s="177"/>
      <c r="HD10" s="40"/>
      <c r="HE10" s="40"/>
      <c r="HF10" s="40"/>
      <c r="HG10" s="40"/>
      <c r="HH10" s="40"/>
      <c r="HI10" s="40"/>
      <c r="HJ10" s="40"/>
      <c r="HK10" s="40"/>
      <c r="HL10" s="40"/>
      <c r="HM10" s="40"/>
      <c r="HN10" s="40"/>
      <c r="HO10" s="178"/>
    </row>
    <row r="11" spans="1:223" ht="15.75" x14ac:dyDescent="0.25">
      <c r="A11" s="7" t="s">
        <v>35</v>
      </c>
      <c r="B11" s="8"/>
      <c r="C11" s="8"/>
      <c r="D11" s="8"/>
      <c r="E11" s="9"/>
      <c r="F11" s="10" t="s">
        <v>36</v>
      </c>
      <c r="G11" s="20"/>
      <c r="H11" s="7" t="s">
        <v>37</v>
      </c>
      <c r="I11" s="8"/>
      <c r="J11" s="8"/>
      <c r="K11" s="8"/>
      <c r="L11" s="9"/>
      <c r="M11" s="10" t="s">
        <v>36</v>
      </c>
      <c r="N11" s="54"/>
      <c r="O11" s="37" t="s">
        <v>35</v>
      </c>
      <c r="P11" s="38"/>
      <c r="Q11" s="38"/>
      <c r="R11" s="38"/>
      <c r="S11" s="39"/>
      <c r="T11" s="10" t="s">
        <v>36</v>
      </c>
      <c r="U11" s="40"/>
      <c r="V11" s="37" t="s">
        <v>37</v>
      </c>
      <c r="W11" s="38"/>
      <c r="X11" s="38"/>
      <c r="Y11" s="38"/>
      <c r="Z11" s="39"/>
      <c r="AA11" s="10" t="s">
        <v>36</v>
      </c>
      <c r="AC11" s="7" t="s">
        <v>35</v>
      </c>
      <c r="AD11" s="8"/>
      <c r="AE11" s="8"/>
      <c r="AF11" s="8"/>
      <c r="AG11" s="9"/>
      <c r="AH11" s="10" t="s">
        <v>36</v>
      </c>
      <c r="AI11" s="20"/>
      <c r="AJ11" s="7" t="s">
        <v>37</v>
      </c>
      <c r="AK11" s="8"/>
      <c r="AL11" s="8"/>
      <c r="AM11" s="8"/>
      <c r="AN11" s="9"/>
      <c r="AO11" s="10" t="s">
        <v>36</v>
      </c>
      <c r="AQ11" s="37" t="s">
        <v>35</v>
      </c>
      <c r="AR11" s="38"/>
      <c r="AS11" s="38"/>
      <c r="AT11" s="38"/>
      <c r="AU11" s="39"/>
      <c r="AV11" s="10" t="s">
        <v>36</v>
      </c>
      <c r="AW11" s="40"/>
      <c r="AX11" s="37" t="s">
        <v>37</v>
      </c>
      <c r="AY11" s="38"/>
      <c r="AZ11" s="38"/>
      <c r="BA11" s="38"/>
      <c r="BB11" s="39"/>
      <c r="BC11" s="10" t="s">
        <v>36</v>
      </c>
      <c r="BE11" s="7" t="s">
        <v>35</v>
      </c>
      <c r="BF11" s="8"/>
      <c r="BG11" s="8"/>
      <c r="BH11" s="8"/>
      <c r="BI11" s="9"/>
      <c r="BJ11" s="10" t="s">
        <v>36</v>
      </c>
      <c r="BK11" s="20"/>
      <c r="BL11" s="7" t="s">
        <v>37</v>
      </c>
      <c r="BM11" s="8"/>
      <c r="BN11" s="8"/>
      <c r="BO11" s="8"/>
      <c r="BP11" s="9"/>
      <c r="BQ11" s="10" t="s">
        <v>36</v>
      </c>
      <c r="BR11" s="54"/>
      <c r="BS11" s="37" t="s">
        <v>35</v>
      </c>
      <c r="BT11" s="38"/>
      <c r="BU11" s="38"/>
      <c r="BV11" s="38"/>
      <c r="BW11" s="39"/>
      <c r="BX11" s="10" t="s">
        <v>36</v>
      </c>
      <c r="BY11" s="40"/>
      <c r="BZ11" s="37" t="s">
        <v>37</v>
      </c>
      <c r="CA11" s="38"/>
      <c r="CB11" s="38"/>
      <c r="CC11" s="38"/>
      <c r="CD11" s="39"/>
      <c r="CE11" s="10" t="s">
        <v>36</v>
      </c>
      <c r="CG11" s="7" t="s">
        <v>35</v>
      </c>
      <c r="CH11" s="8"/>
      <c r="CI11" s="8"/>
      <c r="CJ11" s="8"/>
      <c r="CK11" s="9"/>
      <c r="CL11" s="10" t="s">
        <v>36</v>
      </c>
      <c r="CM11" s="20"/>
      <c r="CN11" s="7" t="s">
        <v>37</v>
      </c>
      <c r="CO11" s="8"/>
      <c r="CP11" s="8"/>
      <c r="CQ11" s="8"/>
      <c r="CR11" s="9"/>
      <c r="CS11" s="10" t="s">
        <v>36</v>
      </c>
      <c r="CU11" s="37" t="s">
        <v>35</v>
      </c>
      <c r="CV11" s="38"/>
      <c r="CW11" s="38"/>
      <c r="CX11" s="38"/>
      <c r="CY11" s="39"/>
      <c r="CZ11" s="10" t="s">
        <v>36</v>
      </c>
      <c r="DA11" s="40"/>
      <c r="DB11" s="37" t="s">
        <v>37</v>
      </c>
      <c r="DC11" s="38"/>
      <c r="DD11" s="38"/>
      <c r="DE11" s="38"/>
      <c r="DF11" s="39"/>
      <c r="DG11" s="10" t="s">
        <v>36</v>
      </c>
      <c r="DI11" s="7" t="s">
        <v>35</v>
      </c>
      <c r="DJ11" s="8"/>
      <c r="DK11" s="8"/>
      <c r="DL11" s="8"/>
      <c r="DM11" s="9"/>
      <c r="DN11" s="10" t="s">
        <v>36</v>
      </c>
      <c r="DO11" s="20"/>
      <c r="DP11" s="7" t="s">
        <v>37</v>
      </c>
      <c r="DQ11" s="8"/>
      <c r="DR11" s="8"/>
      <c r="DS11" s="8"/>
      <c r="DT11" s="9"/>
      <c r="DU11" s="10" t="s">
        <v>36</v>
      </c>
      <c r="DV11" s="54"/>
      <c r="DW11" s="37" t="s">
        <v>35</v>
      </c>
      <c r="DX11" s="38"/>
      <c r="DY11" s="38"/>
      <c r="DZ11" s="38"/>
      <c r="EA11" s="39"/>
      <c r="EB11" s="10" t="s">
        <v>36</v>
      </c>
      <c r="EC11" s="40"/>
      <c r="ED11" s="37" t="s">
        <v>37</v>
      </c>
      <c r="EE11" s="38"/>
      <c r="EF11" s="38"/>
      <c r="EG11" s="38"/>
      <c r="EH11" s="39"/>
      <c r="EI11" s="10" t="s">
        <v>36</v>
      </c>
      <c r="EK11" s="7" t="s">
        <v>35</v>
      </c>
      <c r="EL11" s="8"/>
      <c r="EM11" s="8"/>
      <c r="EN11" s="8"/>
      <c r="EO11" s="9"/>
      <c r="EP11" s="10" t="s">
        <v>36</v>
      </c>
      <c r="EQ11" s="20"/>
      <c r="ER11" s="7" t="s">
        <v>37</v>
      </c>
      <c r="ES11" s="8"/>
      <c r="ET11" s="8"/>
      <c r="EU11" s="8"/>
      <c r="EV11" s="9"/>
      <c r="EW11" s="10" t="s">
        <v>36</v>
      </c>
      <c r="EY11" s="37" t="s">
        <v>35</v>
      </c>
      <c r="EZ11" s="38"/>
      <c r="FA11" s="38"/>
      <c r="FB11" s="38"/>
      <c r="FC11" s="39"/>
      <c r="FD11" s="10" t="s">
        <v>36</v>
      </c>
      <c r="FE11" s="40"/>
      <c r="FF11" s="37" t="s">
        <v>37</v>
      </c>
      <c r="FG11" s="38"/>
      <c r="FH11" s="38"/>
      <c r="FI11" s="38"/>
      <c r="FJ11" s="39"/>
      <c r="FK11" s="10" t="s">
        <v>36</v>
      </c>
      <c r="FM11" s="7" t="s">
        <v>35</v>
      </c>
      <c r="FN11" s="8"/>
      <c r="FO11" s="8"/>
      <c r="FP11" s="8"/>
      <c r="FQ11" s="9"/>
      <c r="FR11" s="10" t="s">
        <v>36</v>
      </c>
      <c r="FS11" s="20"/>
      <c r="FT11" s="7" t="s">
        <v>37</v>
      </c>
      <c r="FU11" s="8"/>
      <c r="FV11" s="8"/>
      <c r="FW11" s="8"/>
      <c r="FX11" s="9"/>
      <c r="FY11" s="10" t="s">
        <v>36</v>
      </c>
      <c r="FZ11" s="54"/>
      <c r="GA11" s="37" t="s">
        <v>35</v>
      </c>
      <c r="GB11" s="38"/>
      <c r="GC11" s="38"/>
      <c r="GD11" s="38"/>
      <c r="GE11" s="39"/>
      <c r="GF11" s="10" t="s">
        <v>36</v>
      </c>
      <c r="GG11" s="40"/>
      <c r="GH11" s="37" t="s">
        <v>37</v>
      </c>
      <c r="GI11" s="38"/>
      <c r="GJ11" s="38"/>
      <c r="GK11" s="38"/>
      <c r="GL11" s="39"/>
      <c r="GM11" s="10" t="s">
        <v>36</v>
      </c>
      <c r="GO11" s="7" t="s">
        <v>35</v>
      </c>
      <c r="GP11" s="8"/>
      <c r="GQ11" s="8"/>
      <c r="GR11" s="8"/>
      <c r="GS11" s="9"/>
      <c r="GT11" s="10" t="s">
        <v>36</v>
      </c>
      <c r="GU11" s="20"/>
      <c r="GV11" s="7" t="s">
        <v>37</v>
      </c>
      <c r="GW11" s="8"/>
      <c r="GX11" s="8"/>
      <c r="GY11" s="8"/>
      <c r="GZ11" s="9"/>
      <c r="HA11" s="10" t="s">
        <v>36</v>
      </c>
      <c r="HC11" s="37" t="s">
        <v>35</v>
      </c>
      <c r="HD11" s="38"/>
      <c r="HE11" s="38"/>
      <c r="HF11" s="38"/>
      <c r="HG11" s="39"/>
      <c r="HH11" s="10" t="s">
        <v>36</v>
      </c>
      <c r="HI11" s="40"/>
      <c r="HJ11" s="37" t="s">
        <v>37</v>
      </c>
      <c r="HK11" s="38"/>
      <c r="HL11" s="38"/>
      <c r="HM11" s="38"/>
      <c r="HN11" s="39"/>
      <c r="HO11" s="10" t="s">
        <v>36</v>
      </c>
    </row>
    <row r="12" spans="1:223" x14ac:dyDescent="0.2">
      <c r="A12" s="82" t="s">
        <v>29</v>
      </c>
      <c r="B12" s="1"/>
      <c r="C12" s="1"/>
      <c r="D12" s="1"/>
      <c r="E12" s="1"/>
      <c r="F12" s="12"/>
      <c r="G12" s="1"/>
      <c r="H12" s="82" t="s">
        <v>23</v>
      </c>
      <c r="I12" s="1"/>
      <c r="J12" s="1"/>
      <c r="K12" s="1"/>
      <c r="L12" s="1"/>
      <c r="M12" s="12"/>
      <c r="N12" s="55"/>
      <c r="O12" s="86" t="s">
        <v>29</v>
      </c>
      <c r="P12" s="33"/>
      <c r="Q12" s="33"/>
      <c r="R12" s="33"/>
      <c r="S12" s="33"/>
      <c r="T12" s="36"/>
      <c r="U12" s="33"/>
      <c r="V12" s="86" t="s">
        <v>23</v>
      </c>
      <c r="W12" s="33"/>
      <c r="X12" s="33"/>
      <c r="Y12" s="33"/>
      <c r="Z12" s="33"/>
      <c r="AA12" s="36"/>
      <c r="AC12" s="162" t="s">
        <v>29</v>
      </c>
      <c r="AD12" s="20"/>
      <c r="AE12" s="20"/>
      <c r="AF12" s="20"/>
      <c r="AG12" s="20"/>
      <c r="AH12" s="163"/>
      <c r="AI12" s="20"/>
      <c r="AJ12" s="162" t="s">
        <v>23</v>
      </c>
      <c r="AK12" s="20"/>
      <c r="AL12" s="20"/>
      <c r="AM12" s="20"/>
      <c r="AN12" s="20"/>
      <c r="AO12" s="163"/>
      <c r="AQ12" s="179" t="s">
        <v>29</v>
      </c>
      <c r="AR12" s="40"/>
      <c r="AS12" s="40"/>
      <c r="AT12" s="40"/>
      <c r="AU12" s="40"/>
      <c r="AV12" s="175"/>
      <c r="AW12" s="40"/>
      <c r="AX12" s="179" t="s">
        <v>23</v>
      </c>
      <c r="AY12" s="40"/>
      <c r="AZ12" s="40"/>
      <c r="BA12" s="40"/>
      <c r="BB12" s="40"/>
      <c r="BC12" s="175"/>
      <c r="BE12" s="162" t="s">
        <v>29</v>
      </c>
      <c r="BF12" s="20"/>
      <c r="BG12" s="20"/>
      <c r="BH12" s="20"/>
      <c r="BI12" s="20"/>
      <c r="BJ12" s="163"/>
      <c r="BK12" s="20"/>
      <c r="BL12" s="162" t="s">
        <v>23</v>
      </c>
      <c r="BM12" s="20"/>
      <c r="BN12" s="20"/>
      <c r="BO12" s="20"/>
      <c r="BP12" s="20"/>
      <c r="BQ12" s="163"/>
      <c r="BR12" s="55"/>
      <c r="BS12" s="179" t="s">
        <v>29</v>
      </c>
      <c r="BT12" s="40"/>
      <c r="BU12" s="40"/>
      <c r="BV12" s="40"/>
      <c r="BW12" s="40"/>
      <c r="BX12" s="175"/>
      <c r="BY12" s="40"/>
      <c r="BZ12" s="179" t="s">
        <v>23</v>
      </c>
      <c r="CA12" s="40"/>
      <c r="CB12" s="40"/>
      <c r="CC12" s="40"/>
      <c r="CD12" s="40"/>
      <c r="CE12" s="175"/>
      <c r="CG12" s="162" t="s">
        <v>29</v>
      </c>
      <c r="CH12" s="20"/>
      <c r="CI12" s="20"/>
      <c r="CJ12" s="20"/>
      <c r="CK12" s="20"/>
      <c r="CL12" s="163"/>
      <c r="CM12" s="20"/>
      <c r="CN12" s="162" t="s">
        <v>23</v>
      </c>
      <c r="CO12" s="20"/>
      <c r="CP12" s="20"/>
      <c r="CQ12" s="20"/>
      <c r="CR12" s="20"/>
      <c r="CS12" s="163"/>
      <c r="CU12" s="179" t="s">
        <v>29</v>
      </c>
      <c r="CV12" s="40"/>
      <c r="CW12" s="40"/>
      <c r="CX12" s="40"/>
      <c r="CY12" s="40"/>
      <c r="CZ12" s="175"/>
      <c r="DA12" s="40"/>
      <c r="DB12" s="179" t="s">
        <v>23</v>
      </c>
      <c r="DC12" s="40"/>
      <c r="DD12" s="40"/>
      <c r="DE12" s="40"/>
      <c r="DF12" s="40"/>
      <c r="DG12" s="175"/>
      <c r="DI12" s="162" t="s">
        <v>29</v>
      </c>
      <c r="DJ12" s="20"/>
      <c r="DK12" s="20"/>
      <c r="DL12" s="20"/>
      <c r="DM12" s="20"/>
      <c r="DN12" s="163"/>
      <c r="DO12" s="20"/>
      <c r="DP12" s="162" t="s">
        <v>23</v>
      </c>
      <c r="DQ12" s="20"/>
      <c r="DR12" s="20"/>
      <c r="DS12" s="20"/>
      <c r="DT12" s="20"/>
      <c r="DU12" s="163"/>
      <c r="DV12" s="55"/>
      <c r="DW12" s="86" t="s">
        <v>29</v>
      </c>
      <c r="DX12" s="33"/>
      <c r="DY12" s="33"/>
      <c r="DZ12" s="33"/>
      <c r="EA12" s="33"/>
      <c r="EB12" s="36"/>
      <c r="EC12" s="33"/>
      <c r="ED12" s="86" t="s">
        <v>23</v>
      </c>
      <c r="EE12" s="33"/>
      <c r="EF12" s="33"/>
      <c r="EG12" s="33"/>
      <c r="EH12" s="33"/>
      <c r="EI12" s="36"/>
      <c r="EK12" s="162" t="s">
        <v>29</v>
      </c>
      <c r="EL12" s="20"/>
      <c r="EM12" s="20"/>
      <c r="EN12" s="20"/>
      <c r="EO12" s="20"/>
      <c r="EP12" s="163"/>
      <c r="EQ12" s="20"/>
      <c r="ER12" s="162" t="s">
        <v>23</v>
      </c>
      <c r="ES12" s="20"/>
      <c r="ET12" s="20"/>
      <c r="EU12" s="20"/>
      <c r="EV12" s="20"/>
      <c r="EW12" s="163"/>
      <c r="EY12" s="179" t="s">
        <v>29</v>
      </c>
      <c r="EZ12" s="40"/>
      <c r="FA12" s="40"/>
      <c r="FB12" s="40"/>
      <c r="FC12" s="40"/>
      <c r="FD12" s="175"/>
      <c r="FE12" s="40"/>
      <c r="FF12" s="179" t="s">
        <v>23</v>
      </c>
      <c r="FG12" s="40"/>
      <c r="FH12" s="40"/>
      <c r="FI12" s="40"/>
      <c r="FJ12" s="40"/>
      <c r="FK12" s="175"/>
      <c r="FM12" s="162" t="s">
        <v>29</v>
      </c>
      <c r="FN12" s="20"/>
      <c r="FO12" s="20"/>
      <c r="FP12" s="20"/>
      <c r="FQ12" s="20"/>
      <c r="FR12" s="163"/>
      <c r="FS12" s="20"/>
      <c r="FT12" s="162" t="s">
        <v>23</v>
      </c>
      <c r="FU12" s="20"/>
      <c r="FV12" s="20"/>
      <c r="FW12" s="20"/>
      <c r="FX12" s="20"/>
      <c r="FY12" s="163"/>
      <c r="FZ12" s="55"/>
      <c r="GA12" s="179" t="s">
        <v>29</v>
      </c>
      <c r="GB12" s="40"/>
      <c r="GC12" s="40"/>
      <c r="GD12" s="40"/>
      <c r="GE12" s="40"/>
      <c r="GF12" s="175"/>
      <c r="GG12" s="40"/>
      <c r="GH12" s="179" t="s">
        <v>23</v>
      </c>
      <c r="GI12" s="40"/>
      <c r="GJ12" s="40"/>
      <c r="GK12" s="40"/>
      <c r="GL12" s="40"/>
      <c r="GM12" s="175"/>
      <c r="GO12" s="162" t="s">
        <v>29</v>
      </c>
      <c r="GP12" s="20"/>
      <c r="GQ12" s="20"/>
      <c r="GR12" s="20"/>
      <c r="GS12" s="20"/>
      <c r="GT12" s="163"/>
      <c r="GU12" s="20"/>
      <c r="GV12" s="162" t="s">
        <v>23</v>
      </c>
      <c r="GW12" s="20"/>
      <c r="GX12" s="20"/>
      <c r="GY12" s="20"/>
      <c r="GZ12" s="20"/>
      <c r="HA12" s="163"/>
      <c r="HC12" s="179" t="s">
        <v>29</v>
      </c>
      <c r="HD12" s="40"/>
      <c r="HE12" s="40"/>
      <c r="HF12" s="40"/>
      <c r="HG12" s="40"/>
      <c r="HH12" s="175"/>
      <c r="HI12" s="40"/>
      <c r="HJ12" s="179" t="s">
        <v>23</v>
      </c>
      <c r="HK12" s="40"/>
      <c r="HL12" s="40"/>
      <c r="HM12" s="40"/>
      <c r="HN12" s="40"/>
      <c r="HO12" s="175"/>
    </row>
    <row r="13" spans="1:223" x14ac:dyDescent="0.2">
      <c r="A13" s="227" t="s">
        <v>46</v>
      </c>
      <c r="B13" s="228"/>
      <c r="C13" s="228"/>
      <c r="D13" s="228"/>
      <c r="E13" s="229"/>
      <c r="F13" s="74"/>
      <c r="G13" s="1"/>
      <c r="H13" s="227" t="s">
        <v>40</v>
      </c>
      <c r="I13" s="228"/>
      <c r="J13" s="228"/>
      <c r="K13" s="228"/>
      <c r="L13" s="229"/>
      <c r="M13" s="74"/>
      <c r="N13" s="56"/>
      <c r="O13" s="224" t="s">
        <v>130</v>
      </c>
      <c r="P13" s="225"/>
      <c r="Q13" s="225"/>
      <c r="R13" s="225"/>
      <c r="S13" s="226"/>
      <c r="T13" s="49"/>
      <c r="U13" s="33"/>
      <c r="V13" s="224" t="s">
        <v>40</v>
      </c>
      <c r="W13" s="225"/>
      <c r="X13" s="225"/>
      <c r="Y13" s="225"/>
      <c r="Z13" s="226"/>
      <c r="AA13" s="49"/>
      <c r="AC13" s="224" t="s">
        <v>46</v>
      </c>
      <c r="AD13" s="225"/>
      <c r="AE13" s="225"/>
      <c r="AF13" s="225"/>
      <c r="AG13" s="226"/>
      <c r="AH13" s="49"/>
      <c r="AI13" s="20"/>
      <c r="AJ13" s="227" t="s">
        <v>40</v>
      </c>
      <c r="AK13" s="228"/>
      <c r="AL13" s="228"/>
      <c r="AM13" s="228"/>
      <c r="AN13" s="229"/>
      <c r="AO13" s="74"/>
      <c r="AQ13" s="224" t="s">
        <v>130</v>
      </c>
      <c r="AR13" s="225"/>
      <c r="AS13" s="225"/>
      <c r="AT13" s="225"/>
      <c r="AU13" s="226"/>
      <c r="AV13" s="49"/>
      <c r="AW13" s="40"/>
      <c r="AX13" s="224" t="s">
        <v>40</v>
      </c>
      <c r="AY13" s="225"/>
      <c r="AZ13" s="225"/>
      <c r="BA13" s="225"/>
      <c r="BB13" s="226"/>
      <c r="BC13" s="49"/>
      <c r="BE13" s="227" t="s">
        <v>46</v>
      </c>
      <c r="BF13" s="228"/>
      <c r="BG13" s="228"/>
      <c r="BH13" s="228"/>
      <c r="BI13" s="229"/>
      <c r="BJ13" s="49"/>
      <c r="BK13" s="20"/>
      <c r="BL13" s="227" t="s">
        <v>40</v>
      </c>
      <c r="BM13" s="228"/>
      <c r="BN13" s="228"/>
      <c r="BO13" s="228"/>
      <c r="BP13" s="229"/>
      <c r="BQ13" s="49"/>
      <c r="BR13" s="56"/>
      <c r="BS13" s="224" t="s">
        <v>130</v>
      </c>
      <c r="BT13" s="225"/>
      <c r="BU13" s="225"/>
      <c r="BV13" s="225"/>
      <c r="BW13" s="226"/>
      <c r="BX13" s="49"/>
      <c r="BY13" s="40"/>
      <c r="BZ13" s="224" t="s">
        <v>40</v>
      </c>
      <c r="CA13" s="225"/>
      <c r="CB13" s="225"/>
      <c r="CC13" s="225"/>
      <c r="CD13" s="226"/>
      <c r="CE13" s="49"/>
      <c r="CG13" s="224" t="s">
        <v>46</v>
      </c>
      <c r="CH13" s="225"/>
      <c r="CI13" s="225"/>
      <c r="CJ13" s="225"/>
      <c r="CK13" s="226"/>
      <c r="CL13" s="49"/>
      <c r="CM13" s="20"/>
      <c r="CN13" s="227" t="s">
        <v>40</v>
      </c>
      <c r="CO13" s="228"/>
      <c r="CP13" s="228"/>
      <c r="CQ13" s="228"/>
      <c r="CR13" s="229"/>
      <c r="CS13" s="49"/>
      <c r="CU13" s="224" t="s">
        <v>130</v>
      </c>
      <c r="CV13" s="225"/>
      <c r="CW13" s="225"/>
      <c r="CX13" s="225"/>
      <c r="CY13" s="226"/>
      <c r="CZ13" s="49"/>
      <c r="DA13" s="40"/>
      <c r="DB13" s="224" t="s">
        <v>40</v>
      </c>
      <c r="DC13" s="225"/>
      <c r="DD13" s="225"/>
      <c r="DE13" s="225"/>
      <c r="DF13" s="226"/>
      <c r="DG13" s="49"/>
      <c r="DI13" s="224" t="s">
        <v>46</v>
      </c>
      <c r="DJ13" s="225"/>
      <c r="DK13" s="225"/>
      <c r="DL13" s="225"/>
      <c r="DM13" s="226"/>
      <c r="DN13" s="49"/>
      <c r="DO13" s="20"/>
      <c r="DP13" s="227" t="s">
        <v>40</v>
      </c>
      <c r="DQ13" s="228"/>
      <c r="DR13" s="228"/>
      <c r="DS13" s="228"/>
      <c r="DT13" s="229"/>
      <c r="DU13" s="49"/>
      <c r="DV13" s="56"/>
      <c r="DW13" s="224" t="s">
        <v>130</v>
      </c>
      <c r="DX13" s="225"/>
      <c r="DY13" s="225"/>
      <c r="DZ13" s="225"/>
      <c r="EA13" s="226"/>
      <c r="EB13" s="49"/>
      <c r="EC13" s="40"/>
      <c r="ED13" s="224" t="s">
        <v>40</v>
      </c>
      <c r="EE13" s="225"/>
      <c r="EF13" s="225"/>
      <c r="EG13" s="225"/>
      <c r="EH13" s="226"/>
      <c r="EI13" s="49"/>
      <c r="EK13" s="224" t="s">
        <v>46</v>
      </c>
      <c r="EL13" s="225"/>
      <c r="EM13" s="225"/>
      <c r="EN13" s="225"/>
      <c r="EO13" s="226"/>
      <c r="EP13" s="49"/>
      <c r="EQ13" s="20"/>
      <c r="ER13" s="224" t="s">
        <v>40</v>
      </c>
      <c r="ES13" s="225"/>
      <c r="ET13" s="225"/>
      <c r="EU13" s="225"/>
      <c r="EV13" s="226"/>
      <c r="EW13" s="49"/>
      <c r="EY13" s="224" t="s">
        <v>42</v>
      </c>
      <c r="EZ13" s="225"/>
      <c r="FA13" s="225"/>
      <c r="FB13" s="225"/>
      <c r="FC13" s="226"/>
      <c r="FD13" s="49"/>
      <c r="FE13" s="40"/>
      <c r="FF13" s="224" t="s">
        <v>40</v>
      </c>
      <c r="FG13" s="225"/>
      <c r="FH13" s="225"/>
      <c r="FI13" s="225"/>
      <c r="FJ13" s="226"/>
      <c r="FK13" s="49"/>
      <c r="FM13" s="224" t="s">
        <v>46</v>
      </c>
      <c r="FN13" s="225"/>
      <c r="FO13" s="225"/>
      <c r="FP13" s="225"/>
      <c r="FQ13" s="226"/>
      <c r="FR13" s="49"/>
      <c r="FS13" s="20"/>
      <c r="FT13" s="224" t="s">
        <v>40</v>
      </c>
      <c r="FU13" s="225"/>
      <c r="FV13" s="225"/>
      <c r="FW13" s="225"/>
      <c r="FX13" s="226"/>
      <c r="FY13" s="49"/>
      <c r="FZ13" s="56"/>
      <c r="GA13" s="224" t="s">
        <v>42</v>
      </c>
      <c r="GB13" s="225"/>
      <c r="GC13" s="225"/>
      <c r="GD13" s="225"/>
      <c r="GE13" s="226"/>
      <c r="GF13" s="49"/>
      <c r="GG13" s="40"/>
      <c r="GH13" s="224" t="s">
        <v>40</v>
      </c>
      <c r="GI13" s="225"/>
      <c r="GJ13" s="225"/>
      <c r="GK13" s="225"/>
      <c r="GL13" s="226"/>
      <c r="GM13" s="49"/>
      <c r="GO13" s="224" t="s">
        <v>46</v>
      </c>
      <c r="GP13" s="225"/>
      <c r="GQ13" s="225"/>
      <c r="GR13" s="225"/>
      <c r="GS13" s="226"/>
      <c r="GT13" s="49"/>
      <c r="GU13" s="20"/>
      <c r="GV13" s="224" t="s">
        <v>40</v>
      </c>
      <c r="GW13" s="225"/>
      <c r="GX13" s="225"/>
      <c r="GY13" s="225"/>
      <c r="GZ13" s="226"/>
      <c r="HA13" s="49"/>
      <c r="HC13" s="224" t="s">
        <v>42</v>
      </c>
      <c r="HD13" s="225"/>
      <c r="HE13" s="225"/>
      <c r="HF13" s="225"/>
      <c r="HG13" s="226"/>
      <c r="HH13" s="49"/>
      <c r="HI13" s="40"/>
      <c r="HJ13" s="224" t="s">
        <v>40</v>
      </c>
      <c r="HK13" s="225"/>
      <c r="HL13" s="225"/>
      <c r="HM13" s="225"/>
      <c r="HN13" s="226"/>
      <c r="HO13" s="49"/>
    </row>
    <row r="14" spans="1:223" x14ac:dyDescent="0.2">
      <c r="A14" s="227" t="s">
        <v>270</v>
      </c>
      <c r="B14" s="228"/>
      <c r="C14" s="228"/>
      <c r="D14" s="228"/>
      <c r="E14" s="229"/>
      <c r="F14" s="74">
        <v>2400</v>
      </c>
      <c r="G14" s="1"/>
      <c r="H14" s="227" t="s">
        <v>153</v>
      </c>
      <c r="I14" s="228"/>
      <c r="J14" s="228"/>
      <c r="K14" s="228"/>
      <c r="L14" s="229"/>
      <c r="M14" s="74">
        <v>220</v>
      </c>
      <c r="N14" s="56"/>
      <c r="O14" s="224" t="s">
        <v>296</v>
      </c>
      <c r="P14" s="225"/>
      <c r="Q14" s="225"/>
      <c r="R14" s="225"/>
      <c r="S14" s="226"/>
      <c r="T14" s="49"/>
      <c r="U14" s="33"/>
      <c r="V14" s="224" t="s">
        <v>408</v>
      </c>
      <c r="W14" s="225"/>
      <c r="X14" s="225"/>
      <c r="Y14" s="225"/>
      <c r="Z14" s="226"/>
      <c r="AA14" s="49">
        <v>220</v>
      </c>
      <c r="AC14" s="227" t="s">
        <v>275</v>
      </c>
      <c r="AD14" s="228"/>
      <c r="AE14" s="228"/>
      <c r="AF14" s="228"/>
      <c r="AG14" s="229"/>
      <c r="AH14" s="49">
        <v>1800</v>
      </c>
      <c r="AI14" s="20"/>
      <c r="AJ14" s="227" t="s">
        <v>285</v>
      </c>
      <c r="AK14" s="228"/>
      <c r="AL14" s="228"/>
      <c r="AM14" s="228"/>
      <c r="AN14" s="229"/>
      <c r="AO14" s="74">
        <v>260</v>
      </c>
      <c r="AQ14" s="224" t="s">
        <v>296</v>
      </c>
      <c r="AR14" s="225"/>
      <c r="AS14" s="225"/>
      <c r="AT14" s="225"/>
      <c r="AU14" s="226"/>
      <c r="AV14" s="49"/>
      <c r="AW14" s="40"/>
      <c r="AX14" s="224" t="s">
        <v>411</v>
      </c>
      <c r="AY14" s="225"/>
      <c r="AZ14" s="225"/>
      <c r="BA14" s="225"/>
      <c r="BB14" s="226"/>
      <c r="BC14" s="49">
        <v>260</v>
      </c>
      <c r="BE14" s="227" t="s">
        <v>270</v>
      </c>
      <c r="BF14" s="228"/>
      <c r="BG14" s="228"/>
      <c r="BH14" s="228"/>
      <c r="BI14" s="229"/>
      <c r="BJ14" s="49">
        <v>2400</v>
      </c>
      <c r="BK14" s="20"/>
      <c r="BL14" s="227" t="s">
        <v>153</v>
      </c>
      <c r="BM14" s="228"/>
      <c r="BN14" s="228"/>
      <c r="BO14" s="228"/>
      <c r="BP14" s="229"/>
      <c r="BQ14" s="49">
        <v>220</v>
      </c>
      <c r="BR14" s="56"/>
      <c r="BS14" s="224" t="s">
        <v>296</v>
      </c>
      <c r="BT14" s="225"/>
      <c r="BU14" s="225"/>
      <c r="BV14" s="225"/>
      <c r="BW14" s="226"/>
      <c r="BX14" s="49"/>
      <c r="BY14" s="40"/>
      <c r="BZ14" s="224" t="s">
        <v>408</v>
      </c>
      <c r="CA14" s="225"/>
      <c r="CB14" s="225"/>
      <c r="CC14" s="225"/>
      <c r="CD14" s="226"/>
      <c r="CE14" s="49">
        <v>220</v>
      </c>
      <c r="CG14" s="227" t="s">
        <v>275</v>
      </c>
      <c r="CH14" s="228"/>
      <c r="CI14" s="228"/>
      <c r="CJ14" s="228"/>
      <c r="CK14" s="229"/>
      <c r="CL14" s="49">
        <v>1800</v>
      </c>
      <c r="CM14" s="20"/>
      <c r="CN14" s="227" t="s">
        <v>285</v>
      </c>
      <c r="CO14" s="228"/>
      <c r="CP14" s="228"/>
      <c r="CQ14" s="228"/>
      <c r="CR14" s="229"/>
      <c r="CS14" s="49">
        <v>260</v>
      </c>
      <c r="CU14" s="224" t="s">
        <v>296</v>
      </c>
      <c r="CV14" s="225"/>
      <c r="CW14" s="225"/>
      <c r="CX14" s="225"/>
      <c r="CY14" s="226"/>
      <c r="CZ14" s="49"/>
      <c r="DA14" s="40"/>
      <c r="DB14" s="224" t="s">
        <v>411</v>
      </c>
      <c r="DC14" s="225"/>
      <c r="DD14" s="225"/>
      <c r="DE14" s="225"/>
      <c r="DF14" s="226"/>
      <c r="DG14" s="49">
        <v>260</v>
      </c>
      <c r="DI14" s="227" t="s">
        <v>270</v>
      </c>
      <c r="DJ14" s="228"/>
      <c r="DK14" s="228"/>
      <c r="DL14" s="228"/>
      <c r="DM14" s="229"/>
      <c r="DN14" s="49">
        <v>2400</v>
      </c>
      <c r="DO14" s="20"/>
      <c r="DP14" s="227" t="s">
        <v>153</v>
      </c>
      <c r="DQ14" s="228"/>
      <c r="DR14" s="228"/>
      <c r="DS14" s="228"/>
      <c r="DT14" s="229"/>
      <c r="DU14" s="49">
        <v>220</v>
      </c>
      <c r="DV14" s="56"/>
      <c r="DW14" s="224" t="s">
        <v>296</v>
      </c>
      <c r="DX14" s="225"/>
      <c r="DY14" s="225"/>
      <c r="DZ14" s="225"/>
      <c r="EA14" s="226"/>
      <c r="EB14" s="49"/>
      <c r="EC14" s="40"/>
      <c r="ED14" s="224" t="s">
        <v>408</v>
      </c>
      <c r="EE14" s="225"/>
      <c r="EF14" s="225"/>
      <c r="EG14" s="225"/>
      <c r="EH14" s="226"/>
      <c r="EI14" s="49">
        <v>220</v>
      </c>
      <c r="EK14" s="227" t="s">
        <v>275</v>
      </c>
      <c r="EL14" s="228"/>
      <c r="EM14" s="228"/>
      <c r="EN14" s="228"/>
      <c r="EO14" s="229"/>
      <c r="EP14" s="49">
        <v>1800</v>
      </c>
      <c r="EQ14" s="20"/>
      <c r="ER14" s="227" t="s">
        <v>285</v>
      </c>
      <c r="ES14" s="228"/>
      <c r="ET14" s="228"/>
      <c r="EU14" s="228"/>
      <c r="EV14" s="229"/>
      <c r="EW14" s="49">
        <v>260</v>
      </c>
      <c r="EY14" s="224" t="s">
        <v>296</v>
      </c>
      <c r="EZ14" s="225"/>
      <c r="FA14" s="225"/>
      <c r="FB14" s="225"/>
      <c r="FC14" s="226"/>
      <c r="FD14" s="49"/>
      <c r="FE14" s="40"/>
      <c r="FF14" s="224" t="s">
        <v>411</v>
      </c>
      <c r="FG14" s="225"/>
      <c r="FH14" s="225"/>
      <c r="FI14" s="225"/>
      <c r="FJ14" s="226"/>
      <c r="FK14" s="49">
        <v>260</v>
      </c>
      <c r="FM14" s="227" t="s">
        <v>270</v>
      </c>
      <c r="FN14" s="228"/>
      <c r="FO14" s="228"/>
      <c r="FP14" s="228"/>
      <c r="FQ14" s="229"/>
      <c r="FR14" s="49">
        <v>2400</v>
      </c>
      <c r="FS14" s="20"/>
      <c r="FT14" s="227" t="s">
        <v>153</v>
      </c>
      <c r="FU14" s="228"/>
      <c r="FV14" s="228"/>
      <c r="FW14" s="228"/>
      <c r="FX14" s="229"/>
      <c r="FY14" s="49">
        <v>220</v>
      </c>
      <c r="FZ14" s="56"/>
      <c r="GA14" s="224" t="s">
        <v>296</v>
      </c>
      <c r="GB14" s="225"/>
      <c r="GC14" s="225"/>
      <c r="GD14" s="225"/>
      <c r="GE14" s="226"/>
      <c r="GF14" s="49"/>
      <c r="GG14" s="40"/>
      <c r="GH14" s="224" t="s">
        <v>408</v>
      </c>
      <c r="GI14" s="225"/>
      <c r="GJ14" s="225"/>
      <c r="GK14" s="225"/>
      <c r="GL14" s="226"/>
      <c r="GM14" s="49">
        <v>220</v>
      </c>
      <c r="GO14" s="227" t="s">
        <v>275</v>
      </c>
      <c r="GP14" s="228"/>
      <c r="GQ14" s="228"/>
      <c r="GR14" s="228"/>
      <c r="GS14" s="229"/>
      <c r="GT14" s="49">
        <v>1800</v>
      </c>
      <c r="GU14" s="20"/>
      <c r="GV14" s="227" t="s">
        <v>285</v>
      </c>
      <c r="GW14" s="228"/>
      <c r="GX14" s="228"/>
      <c r="GY14" s="228"/>
      <c r="GZ14" s="229"/>
      <c r="HA14" s="49">
        <v>260</v>
      </c>
      <c r="HC14" s="224" t="s">
        <v>296</v>
      </c>
      <c r="HD14" s="225"/>
      <c r="HE14" s="225"/>
      <c r="HF14" s="225"/>
      <c r="HG14" s="226"/>
      <c r="HH14" s="49"/>
      <c r="HI14" s="40"/>
      <c r="HJ14" s="224" t="s">
        <v>411</v>
      </c>
      <c r="HK14" s="225"/>
      <c r="HL14" s="225"/>
      <c r="HM14" s="225"/>
      <c r="HN14" s="226"/>
      <c r="HO14" s="49">
        <v>260</v>
      </c>
    </row>
    <row r="15" spans="1:223" x14ac:dyDescent="0.2">
      <c r="A15" s="227"/>
      <c r="B15" s="228"/>
      <c r="C15" s="228"/>
      <c r="D15" s="228"/>
      <c r="E15" s="229"/>
      <c r="F15" s="74"/>
      <c r="G15" s="1"/>
      <c r="H15" s="227" t="s">
        <v>41</v>
      </c>
      <c r="I15" s="228"/>
      <c r="J15" s="228"/>
      <c r="K15" s="228"/>
      <c r="L15" s="229"/>
      <c r="M15" s="74"/>
      <c r="N15" s="56"/>
      <c r="O15" s="224" t="s">
        <v>297</v>
      </c>
      <c r="P15" s="225"/>
      <c r="Q15" s="225"/>
      <c r="R15" s="225"/>
      <c r="S15" s="226"/>
      <c r="T15" s="49"/>
      <c r="U15" s="33"/>
      <c r="V15" s="224" t="s">
        <v>41</v>
      </c>
      <c r="W15" s="225"/>
      <c r="X15" s="225"/>
      <c r="Y15" s="225"/>
      <c r="Z15" s="226"/>
      <c r="AA15" s="49"/>
      <c r="AC15" s="224"/>
      <c r="AD15" s="225"/>
      <c r="AE15" s="225"/>
      <c r="AF15" s="225"/>
      <c r="AG15" s="226"/>
      <c r="AH15" s="49"/>
      <c r="AI15" s="20"/>
      <c r="AJ15" s="227" t="s">
        <v>41</v>
      </c>
      <c r="AK15" s="228"/>
      <c r="AL15" s="228"/>
      <c r="AM15" s="228"/>
      <c r="AN15" s="229"/>
      <c r="AO15" s="74"/>
      <c r="AQ15" s="224" t="s">
        <v>297</v>
      </c>
      <c r="AR15" s="225"/>
      <c r="AS15" s="225"/>
      <c r="AT15" s="225"/>
      <c r="AU15" s="226"/>
      <c r="AV15" s="49"/>
      <c r="AW15" s="40"/>
      <c r="AX15" s="224" t="s">
        <v>41</v>
      </c>
      <c r="AY15" s="225"/>
      <c r="AZ15" s="225"/>
      <c r="BA15" s="225"/>
      <c r="BB15" s="226"/>
      <c r="BC15" s="49"/>
      <c r="BE15" s="227"/>
      <c r="BF15" s="228"/>
      <c r="BG15" s="228"/>
      <c r="BH15" s="228"/>
      <c r="BI15" s="229"/>
      <c r="BJ15" s="49"/>
      <c r="BK15" s="20"/>
      <c r="BL15" s="227" t="s">
        <v>41</v>
      </c>
      <c r="BM15" s="228"/>
      <c r="BN15" s="228"/>
      <c r="BO15" s="228"/>
      <c r="BP15" s="229"/>
      <c r="BQ15" s="49"/>
      <c r="BR15" s="56"/>
      <c r="BS15" s="224" t="s">
        <v>297</v>
      </c>
      <c r="BT15" s="225"/>
      <c r="BU15" s="225"/>
      <c r="BV15" s="225"/>
      <c r="BW15" s="226"/>
      <c r="BX15" s="49"/>
      <c r="BY15" s="40"/>
      <c r="BZ15" s="224" t="s">
        <v>41</v>
      </c>
      <c r="CA15" s="225"/>
      <c r="CB15" s="225"/>
      <c r="CC15" s="225"/>
      <c r="CD15" s="226"/>
      <c r="CE15" s="49"/>
      <c r="CG15" s="224"/>
      <c r="CH15" s="225"/>
      <c r="CI15" s="225"/>
      <c r="CJ15" s="225"/>
      <c r="CK15" s="226"/>
      <c r="CL15" s="49"/>
      <c r="CM15" s="20"/>
      <c r="CN15" s="227" t="s">
        <v>41</v>
      </c>
      <c r="CO15" s="228"/>
      <c r="CP15" s="228"/>
      <c r="CQ15" s="228"/>
      <c r="CR15" s="229"/>
      <c r="CS15" s="49"/>
      <c r="CU15" s="224" t="s">
        <v>297</v>
      </c>
      <c r="CV15" s="225"/>
      <c r="CW15" s="225"/>
      <c r="CX15" s="225"/>
      <c r="CY15" s="226"/>
      <c r="CZ15" s="49"/>
      <c r="DA15" s="40"/>
      <c r="DB15" s="224" t="s">
        <v>41</v>
      </c>
      <c r="DC15" s="225"/>
      <c r="DD15" s="225"/>
      <c r="DE15" s="225"/>
      <c r="DF15" s="226"/>
      <c r="DG15" s="49"/>
      <c r="DI15" s="224"/>
      <c r="DJ15" s="225"/>
      <c r="DK15" s="225"/>
      <c r="DL15" s="225"/>
      <c r="DM15" s="226"/>
      <c r="DN15" s="49"/>
      <c r="DO15" s="20"/>
      <c r="DP15" s="227" t="s">
        <v>41</v>
      </c>
      <c r="DQ15" s="228"/>
      <c r="DR15" s="228"/>
      <c r="DS15" s="228"/>
      <c r="DT15" s="229"/>
      <c r="DU15" s="49"/>
      <c r="DV15" s="56"/>
      <c r="DW15" s="224" t="s">
        <v>297</v>
      </c>
      <c r="DX15" s="225"/>
      <c r="DY15" s="225"/>
      <c r="DZ15" s="225"/>
      <c r="EA15" s="226"/>
      <c r="EB15" s="49"/>
      <c r="EC15" s="40"/>
      <c r="ED15" s="224" t="s">
        <v>41</v>
      </c>
      <c r="EE15" s="225"/>
      <c r="EF15" s="225"/>
      <c r="EG15" s="225"/>
      <c r="EH15" s="226"/>
      <c r="EI15" s="49"/>
      <c r="EK15" s="224"/>
      <c r="EL15" s="225"/>
      <c r="EM15" s="225"/>
      <c r="EN15" s="225"/>
      <c r="EO15" s="226"/>
      <c r="EP15" s="49"/>
      <c r="EQ15" s="20"/>
      <c r="ER15" s="227" t="s">
        <v>41</v>
      </c>
      <c r="ES15" s="228"/>
      <c r="ET15" s="228"/>
      <c r="EU15" s="228"/>
      <c r="EV15" s="229"/>
      <c r="EW15" s="49"/>
      <c r="EY15" s="224" t="s">
        <v>297</v>
      </c>
      <c r="EZ15" s="225"/>
      <c r="FA15" s="225"/>
      <c r="FB15" s="225"/>
      <c r="FC15" s="226"/>
      <c r="FD15" s="49"/>
      <c r="FE15" s="40"/>
      <c r="FF15" s="224" t="s">
        <v>41</v>
      </c>
      <c r="FG15" s="225"/>
      <c r="FH15" s="225"/>
      <c r="FI15" s="225"/>
      <c r="FJ15" s="226"/>
      <c r="FK15" s="49"/>
      <c r="FM15" s="224"/>
      <c r="FN15" s="225"/>
      <c r="FO15" s="225"/>
      <c r="FP15" s="225"/>
      <c r="FQ15" s="226"/>
      <c r="FR15" s="49"/>
      <c r="FS15" s="20"/>
      <c r="FT15" s="227" t="s">
        <v>41</v>
      </c>
      <c r="FU15" s="228"/>
      <c r="FV15" s="228"/>
      <c r="FW15" s="228"/>
      <c r="FX15" s="229"/>
      <c r="FY15" s="49"/>
      <c r="FZ15" s="56"/>
      <c r="GA15" s="224" t="s">
        <v>297</v>
      </c>
      <c r="GB15" s="225"/>
      <c r="GC15" s="225"/>
      <c r="GD15" s="225"/>
      <c r="GE15" s="226"/>
      <c r="GF15" s="49"/>
      <c r="GG15" s="40"/>
      <c r="GH15" s="224" t="s">
        <v>41</v>
      </c>
      <c r="GI15" s="225"/>
      <c r="GJ15" s="225"/>
      <c r="GK15" s="225"/>
      <c r="GL15" s="226"/>
      <c r="GM15" s="49"/>
      <c r="GO15" s="224"/>
      <c r="GP15" s="225"/>
      <c r="GQ15" s="225"/>
      <c r="GR15" s="225"/>
      <c r="GS15" s="226"/>
      <c r="GT15" s="49"/>
      <c r="GU15" s="20"/>
      <c r="GV15" s="227" t="s">
        <v>41</v>
      </c>
      <c r="GW15" s="228"/>
      <c r="GX15" s="228"/>
      <c r="GY15" s="228"/>
      <c r="GZ15" s="229"/>
      <c r="HA15" s="49"/>
      <c r="HC15" s="224" t="s">
        <v>297</v>
      </c>
      <c r="HD15" s="225"/>
      <c r="HE15" s="225"/>
      <c r="HF15" s="225"/>
      <c r="HG15" s="226"/>
      <c r="HH15" s="49"/>
      <c r="HI15" s="40"/>
      <c r="HJ15" s="224" t="s">
        <v>41</v>
      </c>
      <c r="HK15" s="225"/>
      <c r="HL15" s="225"/>
      <c r="HM15" s="225"/>
      <c r="HN15" s="226"/>
      <c r="HO15" s="49"/>
    </row>
    <row r="16" spans="1:223" x14ac:dyDescent="0.2">
      <c r="A16" s="227"/>
      <c r="B16" s="228"/>
      <c r="C16" s="228"/>
      <c r="D16" s="228"/>
      <c r="E16" s="229"/>
      <c r="F16" s="74"/>
      <c r="G16" s="1"/>
      <c r="H16" s="227" t="s">
        <v>125</v>
      </c>
      <c r="I16" s="228"/>
      <c r="J16" s="228"/>
      <c r="K16" s="228"/>
      <c r="L16" s="229"/>
      <c r="M16" s="74">
        <v>160</v>
      </c>
      <c r="N16" s="56"/>
      <c r="O16" s="224" t="s">
        <v>298</v>
      </c>
      <c r="P16" s="225"/>
      <c r="Q16" s="225"/>
      <c r="R16" s="225"/>
      <c r="S16" s="226"/>
      <c r="T16" s="49">
        <v>940</v>
      </c>
      <c r="U16" s="33"/>
      <c r="V16" s="224" t="s">
        <v>131</v>
      </c>
      <c r="W16" s="225"/>
      <c r="X16" s="225"/>
      <c r="Y16" s="225"/>
      <c r="Z16" s="226"/>
      <c r="AA16" s="49">
        <v>300</v>
      </c>
      <c r="AC16" s="224"/>
      <c r="AD16" s="225"/>
      <c r="AE16" s="225"/>
      <c r="AF16" s="225"/>
      <c r="AG16" s="226"/>
      <c r="AH16" s="49"/>
      <c r="AI16" s="20"/>
      <c r="AJ16" s="227" t="s">
        <v>125</v>
      </c>
      <c r="AK16" s="228"/>
      <c r="AL16" s="228"/>
      <c r="AM16" s="228"/>
      <c r="AN16" s="229"/>
      <c r="AO16" s="74">
        <v>160</v>
      </c>
      <c r="AQ16" s="224" t="s">
        <v>298</v>
      </c>
      <c r="AR16" s="225"/>
      <c r="AS16" s="225"/>
      <c r="AT16" s="225"/>
      <c r="AU16" s="226"/>
      <c r="AV16" s="49">
        <v>940</v>
      </c>
      <c r="AW16" s="40"/>
      <c r="AX16" s="224" t="s">
        <v>277</v>
      </c>
      <c r="AY16" s="225"/>
      <c r="AZ16" s="225"/>
      <c r="BA16" s="225"/>
      <c r="BB16" s="226"/>
      <c r="BC16" s="49">
        <v>160</v>
      </c>
      <c r="BE16" s="227"/>
      <c r="BF16" s="228"/>
      <c r="BG16" s="228"/>
      <c r="BH16" s="228"/>
      <c r="BI16" s="229"/>
      <c r="BJ16" s="49"/>
      <c r="BK16" s="20"/>
      <c r="BL16" s="227" t="s">
        <v>125</v>
      </c>
      <c r="BM16" s="228"/>
      <c r="BN16" s="228"/>
      <c r="BO16" s="228"/>
      <c r="BP16" s="229"/>
      <c r="BQ16" s="49">
        <v>160</v>
      </c>
      <c r="BR16" s="56"/>
      <c r="BS16" s="224" t="s">
        <v>298</v>
      </c>
      <c r="BT16" s="225"/>
      <c r="BU16" s="225"/>
      <c r="BV16" s="225"/>
      <c r="BW16" s="226"/>
      <c r="BX16" s="49">
        <v>940</v>
      </c>
      <c r="BY16" s="40"/>
      <c r="BZ16" s="224" t="s">
        <v>131</v>
      </c>
      <c r="CA16" s="225"/>
      <c r="CB16" s="225"/>
      <c r="CC16" s="225"/>
      <c r="CD16" s="226"/>
      <c r="CE16" s="49">
        <v>300</v>
      </c>
      <c r="CG16" s="224"/>
      <c r="CH16" s="225"/>
      <c r="CI16" s="225"/>
      <c r="CJ16" s="225"/>
      <c r="CK16" s="226"/>
      <c r="CL16" s="49"/>
      <c r="CM16" s="20"/>
      <c r="CN16" s="227" t="s">
        <v>125</v>
      </c>
      <c r="CO16" s="228"/>
      <c r="CP16" s="228"/>
      <c r="CQ16" s="228"/>
      <c r="CR16" s="229"/>
      <c r="CS16" s="49">
        <v>160</v>
      </c>
      <c r="CU16" s="224" t="s">
        <v>298</v>
      </c>
      <c r="CV16" s="225"/>
      <c r="CW16" s="225"/>
      <c r="CX16" s="225"/>
      <c r="CY16" s="226"/>
      <c r="CZ16" s="49">
        <v>940</v>
      </c>
      <c r="DA16" s="40"/>
      <c r="DB16" s="224" t="s">
        <v>277</v>
      </c>
      <c r="DC16" s="225"/>
      <c r="DD16" s="225"/>
      <c r="DE16" s="225"/>
      <c r="DF16" s="226"/>
      <c r="DG16" s="49">
        <v>160</v>
      </c>
      <c r="DI16" s="224"/>
      <c r="DJ16" s="225"/>
      <c r="DK16" s="225"/>
      <c r="DL16" s="225"/>
      <c r="DM16" s="226"/>
      <c r="DN16" s="49"/>
      <c r="DO16" s="20"/>
      <c r="DP16" s="227" t="s">
        <v>125</v>
      </c>
      <c r="DQ16" s="228"/>
      <c r="DR16" s="228"/>
      <c r="DS16" s="228"/>
      <c r="DT16" s="229"/>
      <c r="DU16" s="49">
        <v>160</v>
      </c>
      <c r="DV16" s="56"/>
      <c r="DW16" s="224" t="s">
        <v>298</v>
      </c>
      <c r="DX16" s="225"/>
      <c r="DY16" s="225"/>
      <c r="DZ16" s="225"/>
      <c r="EA16" s="226"/>
      <c r="EB16" s="49">
        <v>940</v>
      </c>
      <c r="EC16" s="40"/>
      <c r="ED16" s="224" t="s">
        <v>131</v>
      </c>
      <c r="EE16" s="225"/>
      <c r="EF16" s="225"/>
      <c r="EG16" s="225"/>
      <c r="EH16" s="226"/>
      <c r="EI16" s="49">
        <v>300</v>
      </c>
      <c r="EK16" s="224"/>
      <c r="EL16" s="225"/>
      <c r="EM16" s="225"/>
      <c r="EN16" s="225"/>
      <c r="EO16" s="226"/>
      <c r="EP16" s="49"/>
      <c r="EQ16" s="20"/>
      <c r="ER16" s="227" t="s">
        <v>125</v>
      </c>
      <c r="ES16" s="228"/>
      <c r="ET16" s="228"/>
      <c r="EU16" s="228"/>
      <c r="EV16" s="229"/>
      <c r="EW16" s="49">
        <v>160</v>
      </c>
      <c r="EY16" s="224" t="s">
        <v>298</v>
      </c>
      <c r="EZ16" s="225"/>
      <c r="FA16" s="225"/>
      <c r="FB16" s="225"/>
      <c r="FC16" s="226"/>
      <c r="FD16" s="49">
        <v>940</v>
      </c>
      <c r="FE16" s="40"/>
      <c r="FF16" s="224" t="s">
        <v>277</v>
      </c>
      <c r="FG16" s="225"/>
      <c r="FH16" s="225"/>
      <c r="FI16" s="225"/>
      <c r="FJ16" s="226"/>
      <c r="FK16" s="49">
        <v>160</v>
      </c>
      <c r="FM16" s="224"/>
      <c r="FN16" s="225"/>
      <c r="FO16" s="225"/>
      <c r="FP16" s="225"/>
      <c r="FQ16" s="226"/>
      <c r="FR16" s="49"/>
      <c r="FS16" s="20"/>
      <c r="FT16" s="227" t="s">
        <v>125</v>
      </c>
      <c r="FU16" s="228"/>
      <c r="FV16" s="228"/>
      <c r="FW16" s="228"/>
      <c r="FX16" s="229"/>
      <c r="FY16" s="49">
        <v>160</v>
      </c>
      <c r="FZ16" s="56"/>
      <c r="GA16" s="224" t="s">
        <v>298</v>
      </c>
      <c r="GB16" s="225"/>
      <c r="GC16" s="225"/>
      <c r="GD16" s="225"/>
      <c r="GE16" s="226"/>
      <c r="GF16" s="49">
        <v>940</v>
      </c>
      <c r="GG16" s="40"/>
      <c r="GH16" s="224" t="s">
        <v>131</v>
      </c>
      <c r="GI16" s="225"/>
      <c r="GJ16" s="225"/>
      <c r="GK16" s="225"/>
      <c r="GL16" s="226"/>
      <c r="GM16" s="49">
        <v>300</v>
      </c>
      <c r="GO16" s="224"/>
      <c r="GP16" s="225"/>
      <c r="GQ16" s="225"/>
      <c r="GR16" s="225"/>
      <c r="GS16" s="226"/>
      <c r="GT16" s="49"/>
      <c r="GU16" s="20"/>
      <c r="GV16" s="227" t="s">
        <v>125</v>
      </c>
      <c r="GW16" s="228"/>
      <c r="GX16" s="228"/>
      <c r="GY16" s="228"/>
      <c r="GZ16" s="229"/>
      <c r="HA16" s="49">
        <v>160</v>
      </c>
      <c r="HC16" s="224" t="s">
        <v>298</v>
      </c>
      <c r="HD16" s="225"/>
      <c r="HE16" s="225"/>
      <c r="HF16" s="225"/>
      <c r="HG16" s="226"/>
      <c r="HH16" s="49">
        <v>940</v>
      </c>
      <c r="HI16" s="40"/>
      <c r="HJ16" s="224" t="s">
        <v>277</v>
      </c>
      <c r="HK16" s="225"/>
      <c r="HL16" s="225"/>
      <c r="HM16" s="225"/>
      <c r="HN16" s="226"/>
      <c r="HO16" s="49">
        <v>160</v>
      </c>
    </row>
    <row r="17" spans="1:223" x14ac:dyDescent="0.2">
      <c r="A17" s="227"/>
      <c r="B17" s="228"/>
      <c r="C17" s="228"/>
      <c r="D17" s="228"/>
      <c r="E17" s="229"/>
      <c r="F17" s="74"/>
      <c r="G17" s="1"/>
      <c r="H17" s="227" t="s">
        <v>53</v>
      </c>
      <c r="I17" s="228"/>
      <c r="J17" s="228"/>
      <c r="K17" s="228"/>
      <c r="L17" s="229"/>
      <c r="M17" s="74"/>
      <c r="N17" s="56"/>
      <c r="O17" s="224" t="s">
        <v>132</v>
      </c>
      <c r="P17" s="225"/>
      <c r="Q17" s="225"/>
      <c r="R17" s="225"/>
      <c r="S17" s="226"/>
      <c r="T17" s="49">
        <v>200</v>
      </c>
      <c r="U17" s="33"/>
      <c r="V17" s="224"/>
      <c r="W17" s="225"/>
      <c r="X17" s="225"/>
      <c r="Y17" s="225"/>
      <c r="Z17" s="226"/>
      <c r="AA17" s="49"/>
      <c r="AC17" s="224"/>
      <c r="AD17" s="225"/>
      <c r="AE17" s="225"/>
      <c r="AF17" s="225"/>
      <c r="AG17" s="226"/>
      <c r="AH17" s="49"/>
      <c r="AI17" s="20"/>
      <c r="AJ17" s="227" t="s">
        <v>53</v>
      </c>
      <c r="AK17" s="228"/>
      <c r="AL17" s="228"/>
      <c r="AM17" s="228"/>
      <c r="AN17" s="229"/>
      <c r="AO17" s="74"/>
      <c r="AQ17" s="224" t="s">
        <v>132</v>
      </c>
      <c r="AR17" s="225"/>
      <c r="AS17" s="225"/>
      <c r="AT17" s="225"/>
      <c r="AU17" s="226"/>
      <c r="AV17" s="49">
        <v>200</v>
      </c>
      <c r="AW17" s="40"/>
      <c r="AX17" s="224"/>
      <c r="AY17" s="225"/>
      <c r="AZ17" s="225"/>
      <c r="BA17" s="225"/>
      <c r="BB17" s="226"/>
      <c r="BC17" s="49"/>
      <c r="BE17" s="227"/>
      <c r="BF17" s="228"/>
      <c r="BG17" s="228"/>
      <c r="BH17" s="228"/>
      <c r="BI17" s="229"/>
      <c r="BJ17" s="49"/>
      <c r="BK17" s="20"/>
      <c r="BL17" s="227" t="s">
        <v>53</v>
      </c>
      <c r="BM17" s="228"/>
      <c r="BN17" s="228"/>
      <c r="BO17" s="228"/>
      <c r="BP17" s="229"/>
      <c r="BQ17" s="49"/>
      <c r="BR17" s="56"/>
      <c r="BS17" s="224" t="s">
        <v>132</v>
      </c>
      <c r="BT17" s="225"/>
      <c r="BU17" s="225"/>
      <c r="BV17" s="225"/>
      <c r="BW17" s="226"/>
      <c r="BX17" s="49">
        <v>200</v>
      </c>
      <c r="BY17" s="40"/>
      <c r="BZ17" s="224"/>
      <c r="CA17" s="225"/>
      <c r="CB17" s="225"/>
      <c r="CC17" s="225"/>
      <c r="CD17" s="226"/>
      <c r="CE17" s="49"/>
      <c r="CG17" s="224"/>
      <c r="CH17" s="225"/>
      <c r="CI17" s="225"/>
      <c r="CJ17" s="225"/>
      <c r="CK17" s="226"/>
      <c r="CL17" s="49"/>
      <c r="CM17" s="20"/>
      <c r="CN17" s="227" t="s">
        <v>53</v>
      </c>
      <c r="CO17" s="228"/>
      <c r="CP17" s="228"/>
      <c r="CQ17" s="228"/>
      <c r="CR17" s="229"/>
      <c r="CS17" s="49"/>
      <c r="CU17" s="224" t="s">
        <v>132</v>
      </c>
      <c r="CV17" s="225"/>
      <c r="CW17" s="225"/>
      <c r="CX17" s="225"/>
      <c r="CY17" s="226"/>
      <c r="CZ17" s="49">
        <v>200</v>
      </c>
      <c r="DA17" s="40"/>
      <c r="DB17" s="224"/>
      <c r="DC17" s="225"/>
      <c r="DD17" s="225"/>
      <c r="DE17" s="225"/>
      <c r="DF17" s="226"/>
      <c r="DG17" s="49"/>
      <c r="DI17" s="224"/>
      <c r="DJ17" s="225"/>
      <c r="DK17" s="225"/>
      <c r="DL17" s="225"/>
      <c r="DM17" s="226"/>
      <c r="DN17" s="49"/>
      <c r="DO17" s="20"/>
      <c r="DP17" s="227" t="s">
        <v>53</v>
      </c>
      <c r="DQ17" s="228"/>
      <c r="DR17" s="228"/>
      <c r="DS17" s="228"/>
      <c r="DT17" s="229"/>
      <c r="DU17" s="49"/>
      <c r="DV17" s="56"/>
      <c r="DW17" s="224" t="s">
        <v>132</v>
      </c>
      <c r="DX17" s="225"/>
      <c r="DY17" s="225"/>
      <c r="DZ17" s="225"/>
      <c r="EA17" s="226"/>
      <c r="EB17" s="49">
        <v>200</v>
      </c>
      <c r="EC17" s="40"/>
      <c r="ED17" s="224"/>
      <c r="EE17" s="225"/>
      <c r="EF17" s="225"/>
      <c r="EG17" s="225"/>
      <c r="EH17" s="226"/>
      <c r="EI17" s="49"/>
      <c r="EK17" s="224"/>
      <c r="EL17" s="225"/>
      <c r="EM17" s="225"/>
      <c r="EN17" s="225"/>
      <c r="EO17" s="226"/>
      <c r="EP17" s="49"/>
      <c r="EQ17" s="20"/>
      <c r="ER17" s="227" t="s">
        <v>53</v>
      </c>
      <c r="ES17" s="228"/>
      <c r="ET17" s="228"/>
      <c r="EU17" s="228"/>
      <c r="EV17" s="229"/>
      <c r="EW17" s="49"/>
      <c r="EY17" s="224" t="s">
        <v>132</v>
      </c>
      <c r="EZ17" s="225"/>
      <c r="FA17" s="225"/>
      <c r="FB17" s="225"/>
      <c r="FC17" s="226"/>
      <c r="FD17" s="49">
        <v>200</v>
      </c>
      <c r="FE17" s="40"/>
      <c r="FF17" s="224"/>
      <c r="FG17" s="225"/>
      <c r="FH17" s="225"/>
      <c r="FI17" s="225"/>
      <c r="FJ17" s="226"/>
      <c r="FK17" s="49"/>
      <c r="FM17" s="224"/>
      <c r="FN17" s="225"/>
      <c r="FO17" s="225"/>
      <c r="FP17" s="225"/>
      <c r="FQ17" s="226"/>
      <c r="FR17" s="49"/>
      <c r="FS17" s="20"/>
      <c r="FT17" s="227" t="s">
        <v>53</v>
      </c>
      <c r="FU17" s="228"/>
      <c r="FV17" s="228"/>
      <c r="FW17" s="228"/>
      <c r="FX17" s="229"/>
      <c r="FY17" s="49"/>
      <c r="FZ17" s="56"/>
      <c r="GA17" s="224" t="s">
        <v>132</v>
      </c>
      <c r="GB17" s="225"/>
      <c r="GC17" s="225"/>
      <c r="GD17" s="225"/>
      <c r="GE17" s="226"/>
      <c r="GF17" s="49">
        <v>200</v>
      </c>
      <c r="GG17" s="40"/>
      <c r="GH17" s="224"/>
      <c r="GI17" s="225"/>
      <c r="GJ17" s="225"/>
      <c r="GK17" s="225"/>
      <c r="GL17" s="226"/>
      <c r="GM17" s="49"/>
      <c r="GO17" s="224"/>
      <c r="GP17" s="225"/>
      <c r="GQ17" s="225"/>
      <c r="GR17" s="225"/>
      <c r="GS17" s="226"/>
      <c r="GT17" s="49"/>
      <c r="GU17" s="20"/>
      <c r="GV17" s="227" t="s">
        <v>53</v>
      </c>
      <c r="GW17" s="228"/>
      <c r="GX17" s="228"/>
      <c r="GY17" s="228"/>
      <c r="GZ17" s="229"/>
      <c r="HA17" s="49"/>
      <c r="HC17" s="224" t="s">
        <v>132</v>
      </c>
      <c r="HD17" s="225"/>
      <c r="HE17" s="225"/>
      <c r="HF17" s="225"/>
      <c r="HG17" s="226"/>
      <c r="HH17" s="49">
        <v>200</v>
      </c>
      <c r="HI17" s="40"/>
      <c r="HJ17" s="224"/>
      <c r="HK17" s="225"/>
      <c r="HL17" s="225"/>
      <c r="HM17" s="225"/>
      <c r="HN17" s="226"/>
      <c r="HO17" s="49"/>
    </row>
    <row r="18" spans="1:223" x14ac:dyDescent="0.2">
      <c r="A18" s="227"/>
      <c r="B18" s="228"/>
      <c r="C18" s="228"/>
      <c r="D18" s="228"/>
      <c r="E18" s="229"/>
      <c r="F18" s="74"/>
      <c r="G18" s="1"/>
      <c r="H18" s="227" t="s">
        <v>271</v>
      </c>
      <c r="I18" s="228"/>
      <c r="J18" s="228"/>
      <c r="K18" s="228"/>
      <c r="L18" s="229"/>
      <c r="M18" s="74">
        <v>1320</v>
      </c>
      <c r="N18" s="56"/>
      <c r="O18" s="224" t="s">
        <v>142</v>
      </c>
      <c r="P18" s="225"/>
      <c r="Q18" s="225"/>
      <c r="R18" s="225"/>
      <c r="S18" s="226"/>
      <c r="T18" s="49">
        <v>88</v>
      </c>
      <c r="U18" s="33"/>
      <c r="V18" s="224"/>
      <c r="W18" s="225"/>
      <c r="X18" s="225"/>
      <c r="Y18" s="225"/>
      <c r="Z18" s="226"/>
      <c r="AA18" s="49"/>
      <c r="AC18" s="224"/>
      <c r="AD18" s="225"/>
      <c r="AE18" s="225"/>
      <c r="AF18" s="225"/>
      <c r="AG18" s="226"/>
      <c r="AH18" s="49"/>
      <c r="AI18" s="20"/>
      <c r="AJ18" s="227" t="s">
        <v>276</v>
      </c>
      <c r="AK18" s="228"/>
      <c r="AL18" s="228"/>
      <c r="AM18" s="228"/>
      <c r="AN18" s="229"/>
      <c r="AO18" s="74">
        <v>990</v>
      </c>
      <c r="AQ18" s="224" t="s">
        <v>278</v>
      </c>
      <c r="AR18" s="225"/>
      <c r="AS18" s="225"/>
      <c r="AT18" s="225"/>
      <c r="AU18" s="226"/>
      <c r="AV18" s="49">
        <v>104</v>
      </c>
      <c r="AW18" s="40"/>
      <c r="AX18" s="224"/>
      <c r="AY18" s="225"/>
      <c r="AZ18" s="225"/>
      <c r="BA18" s="225"/>
      <c r="BB18" s="226"/>
      <c r="BC18" s="49"/>
      <c r="BE18" s="224"/>
      <c r="BF18" s="225"/>
      <c r="BG18" s="225"/>
      <c r="BH18" s="225"/>
      <c r="BI18" s="226"/>
      <c r="BJ18" s="49"/>
      <c r="BK18" s="20"/>
      <c r="BL18" s="227" t="s">
        <v>271</v>
      </c>
      <c r="BM18" s="228"/>
      <c r="BN18" s="228"/>
      <c r="BO18" s="228"/>
      <c r="BP18" s="229"/>
      <c r="BQ18" s="49">
        <v>1320</v>
      </c>
      <c r="BR18" s="56"/>
      <c r="BS18" s="224" t="s">
        <v>142</v>
      </c>
      <c r="BT18" s="225"/>
      <c r="BU18" s="225"/>
      <c r="BV18" s="225"/>
      <c r="BW18" s="226"/>
      <c r="BX18" s="49">
        <v>88</v>
      </c>
      <c r="BY18" s="40"/>
      <c r="BZ18" s="224"/>
      <c r="CA18" s="225"/>
      <c r="CB18" s="225"/>
      <c r="CC18" s="225"/>
      <c r="CD18" s="226"/>
      <c r="CE18" s="49"/>
      <c r="CG18" s="224"/>
      <c r="CH18" s="225"/>
      <c r="CI18" s="225"/>
      <c r="CJ18" s="225"/>
      <c r="CK18" s="226"/>
      <c r="CL18" s="49"/>
      <c r="CM18" s="20"/>
      <c r="CN18" s="227" t="s">
        <v>276</v>
      </c>
      <c r="CO18" s="228"/>
      <c r="CP18" s="228"/>
      <c r="CQ18" s="228"/>
      <c r="CR18" s="229"/>
      <c r="CS18" s="49">
        <v>990</v>
      </c>
      <c r="CU18" s="224" t="s">
        <v>278</v>
      </c>
      <c r="CV18" s="225"/>
      <c r="CW18" s="225"/>
      <c r="CX18" s="225"/>
      <c r="CY18" s="226"/>
      <c r="CZ18" s="49">
        <v>104</v>
      </c>
      <c r="DA18" s="40"/>
      <c r="DB18" s="224"/>
      <c r="DC18" s="225"/>
      <c r="DD18" s="225"/>
      <c r="DE18" s="225"/>
      <c r="DF18" s="226"/>
      <c r="DG18" s="49"/>
      <c r="DI18" s="224"/>
      <c r="DJ18" s="225"/>
      <c r="DK18" s="225"/>
      <c r="DL18" s="225"/>
      <c r="DM18" s="226"/>
      <c r="DN18" s="49"/>
      <c r="DO18" s="20"/>
      <c r="DP18" s="227" t="s">
        <v>271</v>
      </c>
      <c r="DQ18" s="228"/>
      <c r="DR18" s="228"/>
      <c r="DS18" s="228"/>
      <c r="DT18" s="229"/>
      <c r="DU18" s="49">
        <v>1320</v>
      </c>
      <c r="DV18" s="56"/>
      <c r="DW18" s="224" t="s">
        <v>142</v>
      </c>
      <c r="DX18" s="225"/>
      <c r="DY18" s="225"/>
      <c r="DZ18" s="225"/>
      <c r="EA18" s="226"/>
      <c r="EB18" s="49">
        <v>88</v>
      </c>
      <c r="EC18" s="40"/>
      <c r="ED18" s="224"/>
      <c r="EE18" s="225"/>
      <c r="EF18" s="225"/>
      <c r="EG18" s="225"/>
      <c r="EH18" s="226"/>
      <c r="EI18" s="49"/>
      <c r="EK18" s="224"/>
      <c r="EL18" s="225"/>
      <c r="EM18" s="225"/>
      <c r="EN18" s="225"/>
      <c r="EO18" s="226"/>
      <c r="EP18" s="49"/>
      <c r="EQ18" s="20"/>
      <c r="ER18" s="227" t="s">
        <v>276</v>
      </c>
      <c r="ES18" s="228"/>
      <c r="ET18" s="228"/>
      <c r="EU18" s="228"/>
      <c r="EV18" s="229"/>
      <c r="EW18" s="49">
        <v>990</v>
      </c>
      <c r="EY18" s="224" t="s">
        <v>278</v>
      </c>
      <c r="EZ18" s="225"/>
      <c r="FA18" s="225"/>
      <c r="FB18" s="225"/>
      <c r="FC18" s="226"/>
      <c r="FD18" s="49">
        <v>104</v>
      </c>
      <c r="FE18" s="40"/>
      <c r="FF18" s="224"/>
      <c r="FG18" s="225"/>
      <c r="FH18" s="225"/>
      <c r="FI18" s="225"/>
      <c r="FJ18" s="226"/>
      <c r="FK18" s="49"/>
      <c r="FM18" s="224"/>
      <c r="FN18" s="225"/>
      <c r="FO18" s="225"/>
      <c r="FP18" s="225"/>
      <c r="FQ18" s="226"/>
      <c r="FR18" s="49"/>
      <c r="FS18" s="20"/>
      <c r="FT18" s="227" t="s">
        <v>271</v>
      </c>
      <c r="FU18" s="228"/>
      <c r="FV18" s="228"/>
      <c r="FW18" s="228"/>
      <c r="FX18" s="229"/>
      <c r="FY18" s="49">
        <v>1320</v>
      </c>
      <c r="FZ18" s="56"/>
      <c r="GA18" s="224" t="s">
        <v>142</v>
      </c>
      <c r="GB18" s="225"/>
      <c r="GC18" s="225"/>
      <c r="GD18" s="225"/>
      <c r="GE18" s="226"/>
      <c r="GF18" s="49">
        <v>88</v>
      </c>
      <c r="GG18" s="40"/>
      <c r="GH18" s="224"/>
      <c r="GI18" s="225"/>
      <c r="GJ18" s="225"/>
      <c r="GK18" s="225"/>
      <c r="GL18" s="226"/>
      <c r="GM18" s="49"/>
      <c r="GO18" s="224"/>
      <c r="GP18" s="225"/>
      <c r="GQ18" s="225"/>
      <c r="GR18" s="225"/>
      <c r="GS18" s="226"/>
      <c r="GT18" s="49"/>
      <c r="GU18" s="20"/>
      <c r="GV18" s="227" t="s">
        <v>276</v>
      </c>
      <c r="GW18" s="228"/>
      <c r="GX18" s="228"/>
      <c r="GY18" s="228"/>
      <c r="GZ18" s="229"/>
      <c r="HA18" s="49">
        <v>990</v>
      </c>
      <c r="HC18" s="224" t="s">
        <v>278</v>
      </c>
      <c r="HD18" s="225"/>
      <c r="HE18" s="225"/>
      <c r="HF18" s="225"/>
      <c r="HG18" s="226"/>
      <c r="HH18" s="49">
        <v>104</v>
      </c>
      <c r="HI18" s="40"/>
      <c r="HJ18" s="224"/>
      <c r="HK18" s="225"/>
      <c r="HL18" s="225"/>
      <c r="HM18" s="225"/>
      <c r="HN18" s="226"/>
      <c r="HO18" s="49"/>
    </row>
    <row r="19" spans="1:223" x14ac:dyDescent="0.2">
      <c r="A19" s="227"/>
      <c r="B19" s="228"/>
      <c r="C19" s="228"/>
      <c r="D19" s="228"/>
      <c r="E19" s="229"/>
      <c r="F19" s="74"/>
      <c r="G19" s="1"/>
      <c r="H19" s="227"/>
      <c r="I19" s="228"/>
      <c r="J19" s="228"/>
      <c r="K19" s="228"/>
      <c r="L19" s="229"/>
      <c r="M19" s="74"/>
      <c r="N19" s="56"/>
      <c r="O19" s="224"/>
      <c r="P19" s="225"/>
      <c r="Q19" s="225"/>
      <c r="R19" s="225"/>
      <c r="S19" s="226"/>
      <c r="T19" s="49"/>
      <c r="U19" s="33"/>
      <c r="V19" s="224"/>
      <c r="W19" s="225"/>
      <c r="X19" s="225"/>
      <c r="Y19" s="225"/>
      <c r="Z19" s="226"/>
      <c r="AA19" s="49"/>
      <c r="AC19" s="224"/>
      <c r="AD19" s="225"/>
      <c r="AE19" s="225"/>
      <c r="AF19" s="225"/>
      <c r="AG19" s="226"/>
      <c r="AH19" s="49"/>
      <c r="AI19" s="20"/>
      <c r="AJ19" s="227"/>
      <c r="AK19" s="228"/>
      <c r="AL19" s="228"/>
      <c r="AM19" s="228"/>
      <c r="AN19" s="229"/>
      <c r="AO19" s="74"/>
      <c r="AQ19" s="224"/>
      <c r="AR19" s="225"/>
      <c r="AS19" s="225"/>
      <c r="AT19" s="225"/>
      <c r="AU19" s="226"/>
      <c r="AV19" s="49"/>
      <c r="AW19" s="40"/>
      <c r="AX19" s="224"/>
      <c r="AY19" s="225"/>
      <c r="AZ19" s="225"/>
      <c r="BA19" s="225"/>
      <c r="BB19" s="226"/>
      <c r="BC19" s="49"/>
      <c r="BE19" s="224"/>
      <c r="BF19" s="225"/>
      <c r="BG19" s="225"/>
      <c r="BH19" s="225"/>
      <c r="BI19" s="226"/>
      <c r="BJ19" s="49"/>
      <c r="BK19" s="20"/>
      <c r="BL19" s="227"/>
      <c r="BM19" s="228"/>
      <c r="BN19" s="228"/>
      <c r="BO19" s="228"/>
      <c r="BP19" s="229"/>
      <c r="BQ19" s="49"/>
      <c r="BR19" s="56"/>
      <c r="BS19" s="224"/>
      <c r="BT19" s="225"/>
      <c r="BU19" s="225"/>
      <c r="BV19" s="225"/>
      <c r="BW19" s="226"/>
      <c r="BX19" s="49"/>
      <c r="BY19" s="40"/>
      <c r="BZ19" s="224"/>
      <c r="CA19" s="225"/>
      <c r="CB19" s="225"/>
      <c r="CC19" s="225"/>
      <c r="CD19" s="226"/>
      <c r="CE19" s="49"/>
      <c r="CG19" s="224"/>
      <c r="CH19" s="225"/>
      <c r="CI19" s="225"/>
      <c r="CJ19" s="225"/>
      <c r="CK19" s="226"/>
      <c r="CL19" s="49"/>
      <c r="CM19" s="20"/>
      <c r="CN19" s="227"/>
      <c r="CO19" s="228"/>
      <c r="CP19" s="228"/>
      <c r="CQ19" s="228"/>
      <c r="CR19" s="229"/>
      <c r="CS19" s="49"/>
      <c r="CU19" s="224"/>
      <c r="CV19" s="225"/>
      <c r="CW19" s="225"/>
      <c r="CX19" s="225"/>
      <c r="CY19" s="226"/>
      <c r="CZ19" s="49"/>
      <c r="DA19" s="40"/>
      <c r="DB19" s="224"/>
      <c r="DC19" s="225"/>
      <c r="DD19" s="225"/>
      <c r="DE19" s="225"/>
      <c r="DF19" s="226"/>
      <c r="DG19" s="49"/>
      <c r="DI19" s="224"/>
      <c r="DJ19" s="225"/>
      <c r="DK19" s="225"/>
      <c r="DL19" s="225"/>
      <c r="DM19" s="226"/>
      <c r="DN19" s="49"/>
      <c r="DO19" s="20"/>
      <c r="DP19" s="227"/>
      <c r="DQ19" s="228"/>
      <c r="DR19" s="228"/>
      <c r="DS19" s="228"/>
      <c r="DT19" s="229"/>
      <c r="DU19" s="49"/>
      <c r="DV19" s="56"/>
      <c r="DW19" s="224"/>
      <c r="DX19" s="225"/>
      <c r="DY19" s="225"/>
      <c r="DZ19" s="225"/>
      <c r="EA19" s="226"/>
      <c r="EB19" s="49"/>
      <c r="EC19" s="40"/>
      <c r="ED19" s="224"/>
      <c r="EE19" s="225"/>
      <c r="EF19" s="225"/>
      <c r="EG19" s="225"/>
      <c r="EH19" s="226"/>
      <c r="EI19" s="49"/>
      <c r="EK19" s="224"/>
      <c r="EL19" s="225"/>
      <c r="EM19" s="225"/>
      <c r="EN19" s="225"/>
      <c r="EO19" s="226"/>
      <c r="EP19" s="49"/>
      <c r="EQ19" s="20"/>
      <c r="ER19" s="227"/>
      <c r="ES19" s="228"/>
      <c r="ET19" s="228"/>
      <c r="EU19" s="228"/>
      <c r="EV19" s="229"/>
      <c r="EW19" s="49"/>
      <c r="EY19" s="224"/>
      <c r="EZ19" s="225"/>
      <c r="FA19" s="225"/>
      <c r="FB19" s="225"/>
      <c r="FC19" s="226"/>
      <c r="FD19" s="49"/>
      <c r="FE19" s="40"/>
      <c r="FF19" s="224"/>
      <c r="FG19" s="225"/>
      <c r="FH19" s="225"/>
      <c r="FI19" s="225"/>
      <c r="FJ19" s="226"/>
      <c r="FK19" s="49"/>
      <c r="FM19" s="224"/>
      <c r="FN19" s="225"/>
      <c r="FO19" s="225"/>
      <c r="FP19" s="225"/>
      <c r="FQ19" s="226"/>
      <c r="FR19" s="49"/>
      <c r="FS19" s="20"/>
      <c r="FT19" s="227"/>
      <c r="FU19" s="228"/>
      <c r="FV19" s="228"/>
      <c r="FW19" s="228"/>
      <c r="FX19" s="229"/>
      <c r="FY19" s="49"/>
      <c r="FZ19" s="56"/>
      <c r="GA19" s="224"/>
      <c r="GB19" s="225"/>
      <c r="GC19" s="225"/>
      <c r="GD19" s="225"/>
      <c r="GE19" s="226"/>
      <c r="GF19" s="49"/>
      <c r="GG19" s="40"/>
      <c r="GH19" s="224"/>
      <c r="GI19" s="225"/>
      <c r="GJ19" s="225"/>
      <c r="GK19" s="225"/>
      <c r="GL19" s="226"/>
      <c r="GM19" s="49"/>
      <c r="GO19" s="224"/>
      <c r="GP19" s="225"/>
      <c r="GQ19" s="225"/>
      <c r="GR19" s="225"/>
      <c r="GS19" s="226"/>
      <c r="GT19" s="49"/>
      <c r="GU19" s="20"/>
      <c r="GV19" s="227"/>
      <c r="GW19" s="228"/>
      <c r="GX19" s="228"/>
      <c r="GY19" s="228"/>
      <c r="GZ19" s="229"/>
      <c r="HA19" s="49"/>
      <c r="HC19" s="224"/>
      <c r="HD19" s="225"/>
      <c r="HE19" s="225"/>
      <c r="HF19" s="225"/>
      <c r="HG19" s="226"/>
      <c r="HH19" s="49"/>
      <c r="HI19" s="40"/>
      <c r="HJ19" s="224"/>
      <c r="HK19" s="225"/>
      <c r="HL19" s="225"/>
      <c r="HM19" s="225"/>
      <c r="HN19" s="226"/>
      <c r="HO19" s="49"/>
    </row>
    <row r="20" spans="1:223" x14ac:dyDescent="0.2">
      <c r="A20" s="227"/>
      <c r="B20" s="228"/>
      <c r="C20" s="228"/>
      <c r="D20" s="228"/>
      <c r="E20" s="229"/>
      <c r="F20" s="74"/>
      <c r="G20" s="1"/>
      <c r="H20" s="227"/>
      <c r="I20" s="228"/>
      <c r="J20" s="228"/>
      <c r="K20" s="228"/>
      <c r="L20" s="229"/>
      <c r="M20" s="74"/>
      <c r="N20" s="56"/>
      <c r="O20" s="224" t="s">
        <v>409</v>
      </c>
      <c r="P20" s="225"/>
      <c r="Q20" s="225"/>
      <c r="R20" s="225"/>
      <c r="S20" s="226"/>
      <c r="T20" s="49">
        <v>110</v>
      </c>
      <c r="U20" s="33"/>
      <c r="V20" s="224"/>
      <c r="W20" s="225"/>
      <c r="X20" s="225"/>
      <c r="Y20" s="225"/>
      <c r="Z20" s="226"/>
      <c r="AA20" s="49"/>
      <c r="AC20" s="224"/>
      <c r="AD20" s="225"/>
      <c r="AE20" s="225"/>
      <c r="AF20" s="225"/>
      <c r="AG20" s="226"/>
      <c r="AH20" s="49"/>
      <c r="AI20" s="20"/>
      <c r="AJ20" s="227"/>
      <c r="AK20" s="228"/>
      <c r="AL20" s="228"/>
      <c r="AM20" s="228"/>
      <c r="AN20" s="229"/>
      <c r="AO20" s="74"/>
      <c r="AQ20" s="224" t="s">
        <v>410</v>
      </c>
      <c r="AR20" s="225"/>
      <c r="AS20" s="225"/>
      <c r="AT20" s="225"/>
      <c r="AU20" s="226"/>
      <c r="AV20" s="49">
        <v>130</v>
      </c>
      <c r="AW20" s="40"/>
      <c r="AX20" s="224"/>
      <c r="AY20" s="225"/>
      <c r="AZ20" s="225"/>
      <c r="BA20" s="225"/>
      <c r="BB20" s="226"/>
      <c r="BC20" s="49"/>
      <c r="BE20" s="224"/>
      <c r="BF20" s="225"/>
      <c r="BG20" s="225"/>
      <c r="BH20" s="225"/>
      <c r="BI20" s="226"/>
      <c r="BJ20" s="49"/>
      <c r="BK20" s="20"/>
      <c r="BL20" s="227"/>
      <c r="BM20" s="228"/>
      <c r="BN20" s="228"/>
      <c r="BO20" s="228"/>
      <c r="BP20" s="229"/>
      <c r="BQ20" s="49"/>
      <c r="BR20" s="56"/>
      <c r="BS20" s="224" t="s">
        <v>409</v>
      </c>
      <c r="BT20" s="225"/>
      <c r="BU20" s="225"/>
      <c r="BV20" s="225"/>
      <c r="BW20" s="226"/>
      <c r="BX20" s="49">
        <v>110</v>
      </c>
      <c r="BY20" s="40"/>
      <c r="BZ20" s="224"/>
      <c r="CA20" s="225"/>
      <c r="CB20" s="225"/>
      <c r="CC20" s="225"/>
      <c r="CD20" s="226"/>
      <c r="CE20" s="49"/>
      <c r="CG20" s="224"/>
      <c r="CH20" s="225"/>
      <c r="CI20" s="225"/>
      <c r="CJ20" s="225"/>
      <c r="CK20" s="226"/>
      <c r="CL20" s="49"/>
      <c r="CM20" s="20"/>
      <c r="CN20" s="227"/>
      <c r="CO20" s="228"/>
      <c r="CP20" s="228"/>
      <c r="CQ20" s="228"/>
      <c r="CR20" s="229"/>
      <c r="CS20" s="49"/>
      <c r="CU20" s="224" t="s">
        <v>410</v>
      </c>
      <c r="CV20" s="225"/>
      <c r="CW20" s="225"/>
      <c r="CX20" s="225"/>
      <c r="CY20" s="226"/>
      <c r="CZ20" s="49">
        <v>130</v>
      </c>
      <c r="DA20" s="40"/>
      <c r="DB20" s="224"/>
      <c r="DC20" s="225"/>
      <c r="DD20" s="225"/>
      <c r="DE20" s="225"/>
      <c r="DF20" s="226"/>
      <c r="DG20" s="49"/>
      <c r="DI20" s="224"/>
      <c r="DJ20" s="225"/>
      <c r="DK20" s="225"/>
      <c r="DL20" s="225"/>
      <c r="DM20" s="226"/>
      <c r="DN20" s="49"/>
      <c r="DO20" s="20"/>
      <c r="DP20" s="227"/>
      <c r="DQ20" s="228"/>
      <c r="DR20" s="228"/>
      <c r="DS20" s="228"/>
      <c r="DT20" s="229"/>
      <c r="DU20" s="49"/>
      <c r="DV20" s="56"/>
      <c r="DW20" s="224" t="s">
        <v>409</v>
      </c>
      <c r="DX20" s="225"/>
      <c r="DY20" s="225"/>
      <c r="DZ20" s="225"/>
      <c r="EA20" s="226"/>
      <c r="EB20" s="49">
        <v>110</v>
      </c>
      <c r="EC20" s="40"/>
      <c r="ED20" s="224"/>
      <c r="EE20" s="225"/>
      <c r="EF20" s="225"/>
      <c r="EG20" s="225"/>
      <c r="EH20" s="226"/>
      <c r="EI20" s="49"/>
      <c r="EK20" s="224"/>
      <c r="EL20" s="225"/>
      <c r="EM20" s="225"/>
      <c r="EN20" s="225"/>
      <c r="EO20" s="226"/>
      <c r="EP20" s="49"/>
      <c r="EQ20" s="20"/>
      <c r="ER20" s="227"/>
      <c r="ES20" s="228"/>
      <c r="ET20" s="228"/>
      <c r="EU20" s="228"/>
      <c r="EV20" s="229"/>
      <c r="EW20" s="49"/>
      <c r="EY20" s="224" t="s">
        <v>410</v>
      </c>
      <c r="EZ20" s="225"/>
      <c r="FA20" s="225"/>
      <c r="FB20" s="225"/>
      <c r="FC20" s="226"/>
      <c r="FD20" s="49">
        <v>130</v>
      </c>
      <c r="FE20" s="40"/>
      <c r="FF20" s="224"/>
      <c r="FG20" s="225"/>
      <c r="FH20" s="225"/>
      <c r="FI20" s="225"/>
      <c r="FJ20" s="226"/>
      <c r="FK20" s="49"/>
      <c r="FM20" s="224"/>
      <c r="FN20" s="225"/>
      <c r="FO20" s="225"/>
      <c r="FP20" s="225"/>
      <c r="FQ20" s="226"/>
      <c r="FR20" s="49"/>
      <c r="FS20" s="20"/>
      <c r="FT20" s="227"/>
      <c r="FU20" s="228"/>
      <c r="FV20" s="228"/>
      <c r="FW20" s="228"/>
      <c r="FX20" s="229"/>
      <c r="FY20" s="49"/>
      <c r="FZ20" s="56"/>
      <c r="GA20" s="224" t="s">
        <v>409</v>
      </c>
      <c r="GB20" s="225"/>
      <c r="GC20" s="225"/>
      <c r="GD20" s="225"/>
      <c r="GE20" s="226"/>
      <c r="GF20" s="49">
        <v>110</v>
      </c>
      <c r="GG20" s="40"/>
      <c r="GH20" s="224"/>
      <c r="GI20" s="225"/>
      <c r="GJ20" s="225"/>
      <c r="GK20" s="225"/>
      <c r="GL20" s="226"/>
      <c r="GM20" s="49"/>
      <c r="GO20" s="224"/>
      <c r="GP20" s="225"/>
      <c r="GQ20" s="225"/>
      <c r="GR20" s="225"/>
      <c r="GS20" s="226"/>
      <c r="GT20" s="49"/>
      <c r="GU20" s="20"/>
      <c r="GV20" s="227"/>
      <c r="GW20" s="228"/>
      <c r="GX20" s="228"/>
      <c r="GY20" s="228"/>
      <c r="GZ20" s="229"/>
      <c r="HA20" s="49"/>
      <c r="HC20" s="224" t="s">
        <v>410</v>
      </c>
      <c r="HD20" s="225"/>
      <c r="HE20" s="225"/>
      <c r="HF20" s="225"/>
      <c r="HG20" s="226"/>
      <c r="HH20" s="49">
        <v>130</v>
      </c>
      <c r="HI20" s="40"/>
      <c r="HJ20" s="224"/>
      <c r="HK20" s="225"/>
      <c r="HL20" s="225"/>
      <c r="HM20" s="225"/>
      <c r="HN20" s="226"/>
      <c r="HO20" s="49"/>
    </row>
    <row r="21" spans="1:223" x14ac:dyDescent="0.2">
      <c r="A21" s="227"/>
      <c r="B21" s="228"/>
      <c r="C21" s="228"/>
      <c r="D21" s="228"/>
      <c r="E21" s="229"/>
      <c r="F21" s="74"/>
      <c r="G21" s="1"/>
      <c r="H21" s="227"/>
      <c r="I21" s="228"/>
      <c r="J21" s="228"/>
      <c r="K21" s="228"/>
      <c r="L21" s="229"/>
      <c r="M21" s="74"/>
      <c r="N21" s="56"/>
      <c r="O21" s="224"/>
      <c r="P21" s="225"/>
      <c r="Q21" s="225"/>
      <c r="R21" s="225"/>
      <c r="S21" s="226"/>
      <c r="T21" s="49"/>
      <c r="U21" s="33"/>
      <c r="V21" s="224"/>
      <c r="W21" s="225"/>
      <c r="X21" s="225"/>
      <c r="Y21" s="225"/>
      <c r="Z21" s="226"/>
      <c r="AA21" s="49"/>
      <c r="AC21" s="268"/>
      <c r="AD21" s="269"/>
      <c r="AE21" s="269"/>
      <c r="AF21" s="269"/>
      <c r="AG21" s="270"/>
      <c r="AH21" s="49"/>
      <c r="AI21" s="20"/>
      <c r="AJ21" s="227"/>
      <c r="AK21" s="228"/>
      <c r="AL21" s="228"/>
      <c r="AM21" s="228"/>
      <c r="AN21" s="229"/>
      <c r="AO21" s="74"/>
      <c r="AQ21" s="224"/>
      <c r="AR21" s="225"/>
      <c r="AS21" s="225"/>
      <c r="AT21" s="225"/>
      <c r="AU21" s="226"/>
      <c r="AV21" s="49"/>
      <c r="AW21" s="40"/>
      <c r="AX21" s="224"/>
      <c r="AY21" s="225"/>
      <c r="AZ21" s="225"/>
      <c r="BA21" s="225"/>
      <c r="BB21" s="226"/>
      <c r="BC21" s="49"/>
      <c r="BE21" s="224"/>
      <c r="BF21" s="225"/>
      <c r="BG21" s="225"/>
      <c r="BH21" s="225"/>
      <c r="BI21" s="226"/>
      <c r="BJ21" s="49"/>
      <c r="BK21" s="20"/>
      <c r="BL21" s="227"/>
      <c r="BM21" s="228"/>
      <c r="BN21" s="228"/>
      <c r="BO21" s="228"/>
      <c r="BP21" s="229"/>
      <c r="BQ21" s="49"/>
      <c r="BR21" s="56"/>
      <c r="BS21" s="224"/>
      <c r="BT21" s="225"/>
      <c r="BU21" s="225"/>
      <c r="BV21" s="225"/>
      <c r="BW21" s="226"/>
      <c r="BX21" s="49"/>
      <c r="BY21" s="40"/>
      <c r="BZ21" s="224"/>
      <c r="CA21" s="225"/>
      <c r="CB21" s="225"/>
      <c r="CC21" s="225"/>
      <c r="CD21" s="226"/>
      <c r="CE21" s="49"/>
      <c r="CG21" s="268"/>
      <c r="CH21" s="269"/>
      <c r="CI21" s="269"/>
      <c r="CJ21" s="269"/>
      <c r="CK21" s="270"/>
      <c r="CL21" s="49"/>
      <c r="CM21" s="20"/>
      <c r="CN21" s="227"/>
      <c r="CO21" s="228"/>
      <c r="CP21" s="228"/>
      <c r="CQ21" s="228"/>
      <c r="CR21" s="229"/>
      <c r="CS21" s="49"/>
      <c r="CU21" s="224"/>
      <c r="CV21" s="225"/>
      <c r="CW21" s="225"/>
      <c r="CX21" s="225"/>
      <c r="CY21" s="226"/>
      <c r="CZ21" s="49"/>
      <c r="DA21" s="40"/>
      <c r="DB21" s="224"/>
      <c r="DC21" s="225"/>
      <c r="DD21" s="225"/>
      <c r="DE21" s="225"/>
      <c r="DF21" s="226"/>
      <c r="DG21" s="49"/>
      <c r="DI21" s="224"/>
      <c r="DJ21" s="225"/>
      <c r="DK21" s="225"/>
      <c r="DL21" s="225"/>
      <c r="DM21" s="226"/>
      <c r="DN21" s="49"/>
      <c r="DO21" s="20"/>
      <c r="DP21" s="227"/>
      <c r="DQ21" s="228"/>
      <c r="DR21" s="228"/>
      <c r="DS21" s="228"/>
      <c r="DT21" s="229"/>
      <c r="DU21" s="49"/>
      <c r="DV21" s="56"/>
      <c r="DW21" s="224"/>
      <c r="DX21" s="225"/>
      <c r="DY21" s="225"/>
      <c r="DZ21" s="225"/>
      <c r="EA21" s="226"/>
      <c r="EB21" s="49"/>
      <c r="EC21" s="40"/>
      <c r="ED21" s="224"/>
      <c r="EE21" s="225"/>
      <c r="EF21" s="225"/>
      <c r="EG21" s="225"/>
      <c r="EH21" s="226"/>
      <c r="EI21" s="49"/>
      <c r="EK21" s="268"/>
      <c r="EL21" s="269"/>
      <c r="EM21" s="269"/>
      <c r="EN21" s="269"/>
      <c r="EO21" s="270"/>
      <c r="EP21" s="49"/>
      <c r="EQ21" s="20"/>
      <c r="ER21" s="227"/>
      <c r="ES21" s="228"/>
      <c r="ET21" s="228"/>
      <c r="EU21" s="228"/>
      <c r="EV21" s="229"/>
      <c r="EW21" s="49"/>
      <c r="EY21" s="224"/>
      <c r="EZ21" s="225"/>
      <c r="FA21" s="225"/>
      <c r="FB21" s="225"/>
      <c r="FC21" s="226"/>
      <c r="FD21" s="49"/>
      <c r="FE21" s="40"/>
      <c r="FF21" s="224"/>
      <c r="FG21" s="225"/>
      <c r="FH21" s="225"/>
      <c r="FI21" s="225"/>
      <c r="FJ21" s="226"/>
      <c r="FK21" s="49"/>
      <c r="FM21" s="224"/>
      <c r="FN21" s="225"/>
      <c r="FO21" s="225"/>
      <c r="FP21" s="225"/>
      <c r="FQ21" s="226"/>
      <c r="FR21" s="49"/>
      <c r="FS21" s="20"/>
      <c r="FT21" s="227"/>
      <c r="FU21" s="228"/>
      <c r="FV21" s="228"/>
      <c r="FW21" s="228"/>
      <c r="FX21" s="229"/>
      <c r="FY21" s="49"/>
      <c r="FZ21" s="56"/>
      <c r="GA21" s="224"/>
      <c r="GB21" s="225"/>
      <c r="GC21" s="225"/>
      <c r="GD21" s="225"/>
      <c r="GE21" s="226"/>
      <c r="GF21" s="49"/>
      <c r="GG21" s="40"/>
      <c r="GH21" s="224"/>
      <c r="GI21" s="225"/>
      <c r="GJ21" s="225"/>
      <c r="GK21" s="225"/>
      <c r="GL21" s="226"/>
      <c r="GM21" s="49"/>
      <c r="GO21" s="268"/>
      <c r="GP21" s="269"/>
      <c r="GQ21" s="269"/>
      <c r="GR21" s="269"/>
      <c r="GS21" s="270"/>
      <c r="GT21" s="49"/>
      <c r="GU21" s="20"/>
      <c r="GV21" s="227"/>
      <c r="GW21" s="228"/>
      <c r="GX21" s="228"/>
      <c r="GY21" s="228"/>
      <c r="GZ21" s="229"/>
      <c r="HA21" s="49"/>
      <c r="HC21" s="224"/>
      <c r="HD21" s="225"/>
      <c r="HE21" s="225"/>
      <c r="HF21" s="225"/>
      <c r="HG21" s="226"/>
      <c r="HH21" s="49"/>
      <c r="HI21" s="40"/>
      <c r="HJ21" s="224"/>
      <c r="HK21" s="225"/>
      <c r="HL21" s="225"/>
      <c r="HM21" s="225"/>
      <c r="HN21" s="226"/>
      <c r="HO21" s="49"/>
    </row>
    <row r="22" spans="1:223" x14ac:dyDescent="0.2">
      <c r="A22" s="13" t="s">
        <v>39</v>
      </c>
      <c r="B22" s="14"/>
      <c r="C22" s="14"/>
      <c r="D22" s="14"/>
      <c r="E22" s="15"/>
      <c r="F22" s="4">
        <f>SUM(F13:F21)</f>
        <v>2400</v>
      </c>
      <c r="G22" s="1"/>
      <c r="H22" s="13" t="s">
        <v>34</v>
      </c>
      <c r="I22" s="14"/>
      <c r="J22" s="14"/>
      <c r="K22" s="14"/>
      <c r="L22" s="15"/>
      <c r="M22" s="4">
        <f>SUM(M13:M21)</f>
        <v>1700</v>
      </c>
      <c r="N22" s="56"/>
      <c r="O22" s="41" t="s">
        <v>39</v>
      </c>
      <c r="P22" s="42"/>
      <c r="Q22" s="42"/>
      <c r="R22" s="42"/>
      <c r="S22" s="43"/>
      <c r="T22" s="4">
        <f>SUM(T13:T21)</f>
        <v>1338</v>
      </c>
      <c r="U22" s="33"/>
      <c r="V22" s="41" t="s">
        <v>34</v>
      </c>
      <c r="W22" s="42"/>
      <c r="X22" s="42"/>
      <c r="Y22" s="42"/>
      <c r="Z22" s="43"/>
      <c r="AA22" s="4">
        <f>SUM(AA13:AA21)</f>
        <v>520</v>
      </c>
      <c r="AC22" s="164" t="s">
        <v>39</v>
      </c>
      <c r="AD22" s="165"/>
      <c r="AE22" s="165"/>
      <c r="AF22" s="165"/>
      <c r="AG22" s="166"/>
      <c r="AH22" s="4">
        <f>SUM(AH13:AH21)</f>
        <v>1800</v>
      </c>
      <c r="AI22" s="20"/>
      <c r="AJ22" s="164" t="s">
        <v>34</v>
      </c>
      <c r="AK22" s="165"/>
      <c r="AL22" s="165"/>
      <c r="AM22" s="165"/>
      <c r="AN22" s="166"/>
      <c r="AO22" s="4">
        <f>SUM(AO13:AO21)</f>
        <v>1410</v>
      </c>
      <c r="AQ22" s="180" t="s">
        <v>39</v>
      </c>
      <c r="AR22" s="181"/>
      <c r="AS22" s="181"/>
      <c r="AT22" s="181"/>
      <c r="AU22" s="182"/>
      <c r="AV22" s="4">
        <f>SUM(AV13:AV21)</f>
        <v>1374</v>
      </c>
      <c r="AW22" s="40"/>
      <c r="AX22" s="180" t="s">
        <v>34</v>
      </c>
      <c r="AY22" s="181"/>
      <c r="AZ22" s="181"/>
      <c r="BA22" s="181"/>
      <c r="BB22" s="182"/>
      <c r="BC22" s="4">
        <f>SUM(BC13:BC21)</f>
        <v>420</v>
      </c>
      <c r="BE22" s="164" t="s">
        <v>39</v>
      </c>
      <c r="BF22" s="165"/>
      <c r="BG22" s="165"/>
      <c r="BH22" s="165"/>
      <c r="BI22" s="166"/>
      <c r="BJ22" s="4">
        <f>SUM(BJ13:BJ21)</f>
        <v>2400</v>
      </c>
      <c r="BK22" s="20"/>
      <c r="BL22" s="164" t="s">
        <v>34</v>
      </c>
      <c r="BM22" s="165"/>
      <c r="BN22" s="165"/>
      <c r="BO22" s="165"/>
      <c r="BP22" s="166"/>
      <c r="BQ22" s="4">
        <f>SUM(BQ13:BQ21)</f>
        <v>1700</v>
      </c>
      <c r="BR22" s="56"/>
      <c r="BS22" s="180" t="s">
        <v>39</v>
      </c>
      <c r="BT22" s="181"/>
      <c r="BU22" s="181"/>
      <c r="BV22" s="181"/>
      <c r="BW22" s="182"/>
      <c r="BX22" s="4">
        <f>SUM(BX13:BX21)</f>
        <v>1338</v>
      </c>
      <c r="BY22" s="40"/>
      <c r="BZ22" s="180" t="s">
        <v>34</v>
      </c>
      <c r="CA22" s="181"/>
      <c r="CB22" s="181"/>
      <c r="CC22" s="181"/>
      <c r="CD22" s="182"/>
      <c r="CE22" s="4">
        <f>SUM(CE13:CE21)</f>
        <v>520</v>
      </c>
      <c r="CG22" s="164" t="s">
        <v>39</v>
      </c>
      <c r="CH22" s="165"/>
      <c r="CI22" s="165"/>
      <c r="CJ22" s="165"/>
      <c r="CK22" s="166"/>
      <c r="CL22" s="4">
        <f>SUM(CL13:CL21)</f>
        <v>1800</v>
      </c>
      <c r="CM22" s="20"/>
      <c r="CN22" s="164" t="s">
        <v>34</v>
      </c>
      <c r="CO22" s="165"/>
      <c r="CP22" s="165"/>
      <c r="CQ22" s="165"/>
      <c r="CR22" s="166"/>
      <c r="CS22" s="4">
        <f>SUM(CS13:CS21)</f>
        <v>1410</v>
      </c>
      <c r="CU22" s="180" t="s">
        <v>39</v>
      </c>
      <c r="CV22" s="181"/>
      <c r="CW22" s="181"/>
      <c r="CX22" s="181"/>
      <c r="CY22" s="182"/>
      <c r="CZ22" s="4">
        <f>SUM(CZ13:CZ21)</f>
        <v>1374</v>
      </c>
      <c r="DA22" s="40"/>
      <c r="DB22" s="180" t="s">
        <v>34</v>
      </c>
      <c r="DC22" s="181"/>
      <c r="DD22" s="181"/>
      <c r="DE22" s="181"/>
      <c r="DF22" s="182"/>
      <c r="DG22" s="4">
        <f>SUM(DG13:DG21)</f>
        <v>420</v>
      </c>
      <c r="DI22" s="164" t="s">
        <v>39</v>
      </c>
      <c r="DJ22" s="165"/>
      <c r="DK22" s="165"/>
      <c r="DL22" s="165"/>
      <c r="DM22" s="166"/>
      <c r="DN22" s="4">
        <f>SUM(DN13:DN21)</f>
        <v>2400</v>
      </c>
      <c r="DO22" s="20"/>
      <c r="DP22" s="164" t="s">
        <v>34</v>
      </c>
      <c r="DQ22" s="165"/>
      <c r="DR22" s="165"/>
      <c r="DS22" s="165"/>
      <c r="DT22" s="166"/>
      <c r="DU22" s="4">
        <f>SUM(DU13:DU21)</f>
        <v>1700</v>
      </c>
      <c r="DV22" s="56"/>
      <c r="DW22" s="180" t="s">
        <v>39</v>
      </c>
      <c r="DX22" s="181"/>
      <c r="DY22" s="181"/>
      <c r="DZ22" s="181"/>
      <c r="EA22" s="182"/>
      <c r="EB22" s="4">
        <f>SUM(EB13:EB21)</f>
        <v>1338</v>
      </c>
      <c r="EC22" s="40"/>
      <c r="ED22" s="180" t="s">
        <v>34</v>
      </c>
      <c r="EE22" s="181"/>
      <c r="EF22" s="181"/>
      <c r="EG22" s="181"/>
      <c r="EH22" s="182"/>
      <c r="EI22" s="4">
        <f>SUM(EI13:EI21)</f>
        <v>520</v>
      </c>
      <c r="EK22" s="164" t="s">
        <v>39</v>
      </c>
      <c r="EL22" s="165"/>
      <c r="EM22" s="165"/>
      <c r="EN22" s="165"/>
      <c r="EO22" s="166"/>
      <c r="EP22" s="4">
        <f>SUM(EP13:EP21)</f>
        <v>1800</v>
      </c>
      <c r="EQ22" s="20"/>
      <c r="ER22" s="164" t="s">
        <v>34</v>
      </c>
      <c r="ES22" s="165"/>
      <c r="ET22" s="165"/>
      <c r="EU22" s="165"/>
      <c r="EV22" s="166"/>
      <c r="EW22" s="4">
        <f>SUM(EW13:EW21)</f>
        <v>1410</v>
      </c>
      <c r="EY22" s="180" t="s">
        <v>39</v>
      </c>
      <c r="EZ22" s="181"/>
      <c r="FA22" s="181"/>
      <c r="FB22" s="181"/>
      <c r="FC22" s="182"/>
      <c r="FD22" s="4">
        <f>SUM(FD13:FD21)</f>
        <v>1374</v>
      </c>
      <c r="FE22" s="40"/>
      <c r="FF22" s="180" t="s">
        <v>34</v>
      </c>
      <c r="FG22" s="181"/>
      <c r="FH22" s="181"/>
      <c r="FI22" s="181"/>
      <c r="FJ22" s="182"/>
      <c r="FK22" s="4">
        <f>SUM(FK13:FK21)</f>
        <v>420</v>
      </c>
      <c r="FM22" s="164" t="s">
        <v>39</v>
      </c>
      <c r="FN22" s="165"/>
      <c r="FO22" s="165"/>
      <c r="FP22" s="165"/>
      <c r="FQ22" s="166"/>
      <c r="FR22" s="4">
        <f>SUM(FR13:FR21)</f>
        <v>2400</v>
      </c>
      <c r="FS22" s="20"/>
      <c r="FT22" s="164" t="s">
        <v>34</v>
      </c>
      <c r="FU22" s="165"/>
      <c r="FV22" s="165"/>
      <c r="FW22" s="165"/>
      <c r="FX22" s="166"/>
      <c r="FY22" s="4">
        <f>SUM(FY13:FY21)</f>
        <v>1700</v>
      </c>
      <c r="FZ22" s="56"/>
      <c r="GA22" s="180" t="s">
        <v>39</v>
      </c>
      <c r="GB22" s="181"/>
      <c r="GC22" s="181"/>
      <c r="GD22" s="181"/>
      <c r="GE22" s="182"/>
      <c r="GF22" s="4">
        <f>SUM(GF13:GF21)</f>
        <v>1338</v>
      </c>
      <c r="GG22" s="40"/>
      <c r="GH22" s="180" t="s">
        <v>34</v>
      </c>
      <c r="GI22" s="181"/>
      <c r="GJ22" s="181"/>
      <c r="GK22" s="181"/>
      <c r="GL22" s="182"/>
      <c r="GM22" s="4">
        <f>SUM(GM13:GM21)</f>
        <v>520</v>
      </c>
      <c r="GO22" s="164" t="s">
        <v>39</v>
      </c>
      <c r="GP22" s="165"/>
      <c r="GQ22" s="165"/>
      <c r="GR22" s="165"/>
      <c r="GS22" s="166"/>
      <c r="GT22" s="4">
        <f>SUM(GT13:GT21)</f>
        <v>1800</v>
      </c>
      <c r="GU22" s="20"/>
      <c r="GV22" s="164" t="s">
        <v>34</v>
      </c>
      <c r="GW22" s="165"/>
      <c r="GX22" s="165"/>
      <c r="GY22" s="165"/>
      <c r="GZ22" s="166"/>
      <c r="HA22" s="4">
        <f>SUM(HA13:HA21)</f>
        <v>1410</v>
      </c>
      <c r="HC22" s="180" t="s">
        <v>39</v>
      </c>
      <c r="HD22" s="181"/>
      <c r="HE22" s="181"/>
      <c r="HF22" s="181"/>
      <c r="HG22" s="182"/>
      <c r="HH22" s="4">
        <f>SUM(HH13:HH21)</f>
        <v>1374</v>
      </c>
      <c r="HI22" s="40"/>
      <c r="HJ22" s="180" t="s">
        <v>34</v>
      </c>
      <c r="HK22" s="181"/>
      <c r="HL22" s="181"/>
      <c r="HM22" s="181"/>
      <c r="HN22" s="182"/>
      <c r="HO22" s="4">
        <f>SUM(HO13:HO21)</f>
        <v>420</v>
      </c>
    </row>
    <row r="23" spans="1:223" ht="8.1" customHeight="1" x14ac:dyDescent="0.2">
      <c r="A23" s="3"/>
      <c r="B23" s="1"/>
      <c r="C23" s="1"/>
      <c r="D23" s="1"/>
      <c r="E23" s="1"/>
      <c r="F23" s="12"/>
      <c r="G23" s="1"/>
      <c r="H23" s="3"/>
      <c r="I23" s="1"/>
      <c r="J23" s="1"/>
      <c r="K23" s="1"/>
      <c r="L23" s="1"/>
      <c r="M23" s="12"/>
      <c r="N23" s="55"/>
      <c r="O23" s="35"/>
      <c r="P23" s="33"/>
      <c r="Q23" s="33"/>
      <c r="R23" s="33"/>
      <c r="S23" s="33"/>
      <c r="T23" s="36"/>
      <c r="U23" s="33"/>
      <c r="V23" s="35"/>
      <c r="W23" s="69"/>
      <c r="X23" s="76"/>
      <c r="Y23" s="69"/>
      <c r="Z23" s="69"/>
      <c r="AA23" s="36"/>
      <c r="AC23" s="160"/>
      <c r="AD23" s="20"/>
      <c r="AE23" s="20"/>
      <c r="AF23" s="20"/>
      <c r="AG23" s="20"/>
      <c r="AH23" s="163"/>
      <c r="AI23" s="20"/>
      <c r="AJ23" s="160"/>
      <c r="AK23" s="20"/>
      <c r="AL23" s="20"/>
      <c r="AM23" s="20"/>
      <c r="AN23" s="20"/>
      <c r="AO23" s="163"/>
      <c r="AQ23" s="177"/>
      <c r="AR23" s="40"/>
      <c r="AS23" s="40"/>
      <c r="AT23" s="40"/>
      <c r="AU23" s="40"/>
      <c r="AV23" s="175"/>
      <c r="AW23" s="40"/>
      <c r="AX23" s="177"/>
      <c r="AY23" s="40"/>
      <c r="AZ23" s="40"/>
      <c r="BA23" s="40"/>
      <c r="BB23" s="40"/>
      <c r="BC23" s="175"/>
      <c r="BE23" s="160"/>
      <c r="BF23" s="20"/>
      <c r="BG23" s="20"/>
      <c r="BH23" s="20"/>
      <c r="BI23" s="20"/>
      <c r="BJ23" s="163"/>
      <c r="BK23" s="20"/>
      <c r="BL23" s="160"/>
      <c r="BM23" s="20"/>
      <c r="BN23" s="20"/>
      <c r="BO23" s="20"/>
      <c r="BP23" s="20"/>
      <c r="BQ23" s="163"/>
      <c r="BR23" s="55"/>
      <c r="BS23" s="177"/>
      <c r="BT23" s="40"/>
      <c r="BU23" s="40"/>
      <c r="BV23" s="40"/>
      <c r="BW23" s="40"/>
      <c r="BX23" s="175"/>
      <c r="BY23" s="40"/>
      <c r="BZ23" s="177"/>
      <c r="CA23" s="69"/>
      <c r="CB23" s="76"/>
      <c r="CC23" s="69"/>
      <c r="CD23" s="69"/>
      <c r="CE23" s="175"/>
      <c r="CG23" s="160"/>
      <c r="CH23" s="20"/>
      <c r="CI23" s="20"/>
      <c r="CJ23" s="20"/>
      <c r="CK23" s="20"/>
      <c r="CL23" s="163"/>
      <c r="CM23" s="20"/>
      <c r="CN23" s="160"/>
      <c r="CO23" s="20"/>
      <c r="CP23" s="20"/>
      <c r="CQ23" s="20"/>
      <c r="CR23" s="20"/>
      <c r="CS23" s="163"/>
      <c r="CU23" s="177"/>
      <c r="CV23" s="40"/>
      <c r="CW23" s="40"/>
      <c r="CX23" s="40"/>
      <c r="CY23" s="40"/>
      <c r="CZ23" s="175"/>
      <c r="DA23" s="40"/>
      <c r="DB23" s="177"/>
      <c r="DC23" s="40"/>
      <c r="DD23" s="40"/>
      <c r="DE23" s="40"/>
      <c r="DF23" s="40"/>
      <c r="DG23" s="175"/>
      <c r="DI23" s="160"/>
      <c r="DJ23" s="20"/>
      <c r="DK23" s="20"/>
      <c r="DL23" s="20"/>
      <c r="DM23" s="20"/>
      <c r="DN23" s="163"/>
      <c r="DO23" s="20"/>
      <c r="DP23" s="160"/>
      <c r="DQ23" s="20"/>
      <c r="DR23" s="20"/>
      <c r="DS23" s="20"/>
      <c r="DT23" s="20"/>
      <c r="DU23" s="163"/>
      <c r="DV23" s="55"/>
      <c r="DW23" s="177"/>
      <c r="DX23" s="40"/>
      <c r="DY23" s="40"/>
      <c r="DZ23" s="40"/>
      <c r="EA23" s="40"/>
      <c r="EB23" s="175"/>
      <c r="EC23" s="40"/>
      <c r="ED23" s="177"/>
      <c r="EE23" s="69"/>
      <c r="EF23" s="76"/>
      <c r="EG23" s="69"/>
      <c r="EH23" s="69"/>
      <c r="EI23" s="175"/>
      <c r="EK23" s="160"/>
      <c r="EL23" s="20"/>
      <c r="EM23" s="20"/>
      <c r="EN23" s="20"/>
      <c r="EO23" s="20"/>
      <c r="EP23" s="163"/>
      <c r="EQ23" s="20"/>
      <c r="ER23" s="160"/>
      <c r="ES23" s="20"/>
      <c r="ET23" s="20"/>
      <c r="EU23" s="20"/>
      <c r="EV23" s="20"/>
      <c r="EW23" s="163"/>
      <c r="EY23" s="177"/>
      <c r="EZ23" s="40"/>
      <c r="FA23" s="40"/>
      <c r="FB23" s="40"/>
      <c r="FC23" s="40"/>
      <c r="FD23" s="175"/>
      <c r="FE23" s="40"/>
      <c r="FF23" s="177"/>
      <c r="FG23" s="40"/>
      <c r="FH23" s="40"/>
      <c r="FI23" s="40"/>
      <c r="FJ23" s="40"/>
      <c r="FK23" s="175"/>
      <c r="FM23" s="160"/>
      <c r="FN23" s="20"/>
      <c r="FO23" s="20"/>
      <c r="FP23" s="20"/>
      <c r="FQ23" s="20"/>
      <c r="FR23" s="163"/>
      <c r="FS23" s="20"/>
      <c r="FT23" s="160"/>
      <c r="FU23" s="20"/>
      <c r="FV23" s="20"/>
      <c r="FW23" s="20"/>
      <c r="FX23" s="20"/>
      <c r="FY23" s="163"/>
      <c r="FZ23" s="55"/>
      <c r="GA23" s="177"/>
      <c r="GB23" s="40"/>
      <c r="GC23" s="40"/>
      <c r="GD23" s="40"/>
      <c r="GE23" s="40"/>
      <c r="GF23" s="175"/>
      <c r="GG23" s="40"/>
      <c r="GH23" s="177"/>
      <c r="GI23" s="69"/>
      <c r="GJ23" s="76"/>
      <c r="GK23" s="69"/>
      <c r="GL23" s="69"/>
      <c r="GM23" s="175"/>
      <c r="GO23" s="160"/>
      <c r="GP23" s="20"/>
      <c r="GQ23" s="20"/>
      <c r="GR23" s="20"/>
      <c r="GS23" s="20"/>
      <c r="GT23" s="163"/>
      <c r="GU23" s="20"/>
      <c r="GV23" s="160"/>
      <c r="GW23" s="20"/>
      <c r="GX23" s="20"/>
      <c r="GY23" s="20"/>
      <c r="GZ23" s="20"/>
      <c r="HA23" s="163"/>
      <c r="HC23" s="177"/>
      <c r="HD23" s="40"/>
      <c r="HE23" s="40"/>
      <c r="HF23" s="40"/>
      <c r="HG23" s="40"/>
      <c r="HH23" s="175"/>
      <c r="HI23" s="40"/>
      <c r="HJ23" s="177"/>
      <c r="HK23" s="40"/>
      <c r="HL23" s="40"/>
      <c r="HM23" s="40"/>
      <c r="HN23" s="40"/>
      <c r="HO23" s="175"/>
    </row>
    <row r="24" spans="1:223" x14ac:dyDescent="0.2">
      <c r="A24" s="82" t="s">
        <v>30</v>
      </c>
      <c r="B24" s="1"/>
      <c r="C24" s="1"/>
      <c r="D24" s="1"/>
      <c r="E24" s="1"/>
      <c r="F24" s="12"/>
      <c r="G24" s="1"/>
      <c r="H24" s="82" t="s">
        <v>28</v>
      </c>
      <c r="I24" s="1"/>
      <c r="J24" s="1"/>
      <c r="K24" s="1"/>
      <c r="L24" s="1"/>
      <c r="M24" s="12"/>
      <c r="N24" s="55"/>
      <c r="O24" s="86" t="s">
        <v>30</v>
      </c>
      <c r="P24" s="33"/>
      <c r="Q24" s="33"/>
      <c r="R24" s="33"/>
      <c r="S24" s="33"/>
      <c r="T24" s="36"/>
      <c r="U24" s="33"/>
      <c r="V24" s="86" t="s">
        <v>28</v>
      </c>
      <c r="W24" s="69"/>
      <c r="X24" s="76"/>
      <c r="Y24" s="69"/>
      <c r="Z24" s="69"/>
      <c r="AA24" s="36"/>
      <c r="AC24" s="162" t="s">
        <v>30</v>
      </c>
      <c r="AD24" s="20"/>
      <c r="AE24" s="20"/>
      <c r="AF24" s="20"/>
      <c r="AG24" s="20"/>
      <c r="AH24" s="163"/>
      <c r="AI24" s="20"/>
      <c r="AJ24" s="162" t="s">
        <v>28</v>
      </c>
      <c r="AK24" s="20"/>
      <c r="AL24" s="20"/>
      <c r="AM24" s="20"/>
      <c r="AN24" s="20"/>
      <c r="AO24" s="163"/>
      <c r="AQ24" s="179" t="s">
        <v>30</v>
      </c>
      <c r="AR24" s="40"/>
      <c r="AS24" s="40"/>
      <c r="AT24" s="40"/>
      <c r="AU24" s="40"/>
      <c r="AV24" s="175"/>
      <c r="AW24" s="40"/>
      <c r="AX24" s="179" t="s">
        <v>28</v>
      </c>
      <c r="AY24" s="40"/>
      <c r="AZ24" s="40"/>
      <c r="BA24" s="40"/>
      <c r="BB24" s="40"/>
      <c r="BC24" s="175"/>
      <c r="BE24" s="162" t="s">
        <v>30</v>
      </c>
      <c r="BF24" s="20"/>
      <c r="BG24" s="20"/>
      <c r="BH24" s="20"/>
      <c r="BI24" s="20"/>
      <c r="BJ24" s="163"/>
      <c r="BK24" s="20"/>
      <c r="BL24" s="162" t="s">
        <v>28</v>
      </c>
      <c r="BM24" s="20"/>
      <c r="BN24" s="20"/>
      <c r="BO24" s="20"/>
      <c r="BP24" s="20"/>
      <c r="BQ24" s="163"/>
      <c r="BR24" s="55"/>
      <c r="BS24" s="179" t="s">
        <v>30</v>
      </c>
      <c r="BT24" s="40"/>
      <c r="BU24" s="40"/>
      <c r="BV24" s="40"/>
      <c r="BW24" s="40"/>
      <c r="BX24" s="175"/>
      <c r="BY24" s="40"/>
      <c r="BZ24" s="179" t="s">
        <v>28</v>
      </c>
      <c r="CA24" s="69"/>
      <c r="CB24" s="76"/>
      <c r="CC24" s="69"/>
      <c r="CD24" s="69"/>
      <c r="CE24" s="175"/>
      <c r="CG24" s="162" t="s">
        <v>30</v>
      </c>
      <c r="CH24" s="20"/>
      <c r="CI24" s="20"/>
      <c r="CJ24" s="20"/>
      <c r="CK24" s="20"/>
      <c r="CL24" s="163"/>
      <c r="CM24" s="20"/>
      <c r="CN24" s="162" t="s">
        <v>28</v>
      </c>
      <c r="CO24" s="20"/>
      <c r="CP24" s="20"/>
      <c r="CQ24" s="20"/>
      <c r="CR24" s="20"/>
      <c r="CS24" s="163"/>
      <c r="CU24" s="179" t="s">
        <v>30</v>
      </c>
      <c r="CV24" s="40"/>
      <c r="CW24" s="40"/>
      <c r="CX24" s="40"/>
      <c r="CY24" s="40"/>
      <c r="CZ24" s="175"/>
      <c r="DA24" s="40"/>
      <c r="DB24" s="179" t="s">
        <v>28</v>
      </c>
      <c r="DC24" s="40"/>
      <c r="DD24" s="40"/>
      <c r="DE24" s="40"/>
      <c r="DF24" s="40"/>
      <c r="DG24" s="175"/>
      <c r="DI24" s="162" t="s">
        <v>30</v>
      </c>
      <c r="DJ24" s="20"/>
      <c r="DK24" s="20"/>
      <c r="DL24" s="20"/>
      <c r="DM24" s="20"/>
      <c r="DN24" s="163"/>
      <c r="DO24" s="20"/>
      <c r="DP24" s="162" t="s">
        <v>28</v>
      </c>
      <c r="DQ24" s="20"/>
      <c r="DR24" s="20"/>
      <c r="DS24" s="20"/>
      <c r="DT24" s="20"/>
      <c r="DU24" s="163"/>
      <c r="DV24" s="55"/>
      <c r="DW24" s="179" t="s">
        <v>30</v>
      </c>
      <c r="DX24" s="40"/>
      <c r="DY24" s="40"/>
      <c r="DZ24" s="40"/>
      <c r="EA24" s="40"/>
      <c r="EB24" s="175"/>
      <c r="EC24" s="40"/>
      <c r="ED24" s="179" t="s">
        <v>28</v>
      </c>
      <c r="EE24" s="69"/>
      <c r="EF24" s="76"/>
      <c r="EG24" s="69"/>
      <c r="EH24" s="69"/>
      <c r="EI24" s="175"/>
      <c r="EK24" s="162" t="s">
        <v>30</v>
      </c>
      <c r="EL24" s="20"/>
      <c r="EM24" s="20"/>
      <c r="EN24" s="20"/>
      <c r="EO24" s="20"/>
      <c r="EP24" s="163"/>
      <c r="EQ24" s="20"/>
      <c r="ER24" s="162" t="s">
        <v>28</v>
      </c>
      <c r="ES24" s="20"/>
      <c r="ET24" s="20"/>
      <c r="EU24" s="20"/>
      <c r="EV24" s="20"/>
      <c r="EW24" s="163"/>
      <c r="EY24" s="179" t="s">
        <v>30</v>
      </c>
      <c r="EZ24" s="40"/>
      <c r="FA24" s="40"/>
      <c r="FB24" s="40"/>
      <c r="FC24" s="40"/>
      <c r="FD24" s="175"/>
      <c r="FE24" s="40"/>
      <c r="FF24" s="179" t="s">
        <v>28</v>
      </c>
      <c r="FG24" s="40"/>
      <c r="FH24" s="40"/>
      <c r="FI24" s="40"/>
      <c r="FJ24" s="40"/>
      <c r="FK24" s="175"/>
      <c r="FM24" s="162" t="s">
        <v>30</v>
      </c>
      <c r="FN24" s="20"/>
      <c r="FO24" s="20"/>
      <c r="FP24" s="20"/>
      <c r="FQ24" s="20"/>
      <c r="FR24" s="163"/>
      <c r="FS24" s="20"/>
      <c r="FT24" s="162" t="s">
        <v>28</v>
      </c>
      <c r="FU24" s="20"/>
      <c r="FV24" s="20"/>
      <c r="FW24" s="20"/>
      <c r="FX24" s="20"/>
      <c r="FY24" s="163"/>
      <c r="FZ24" s="55"/>
      <c r="GA24" s="179" t="s">
        <v>30</v>
      </c>
      <c r="GB24" s="40"/>
      <c r="GC24" s="40"/>
      <c r="GD24" s="40"/>
      <c r="GE24" s="40"/>
      <c r="GF24" s="175"/>
      <c r="GG24" s="40"/>
      <c r="GH24" s="179" t="s">
        <v>28</v>
      </c>
      <c r="GI24" s="69"/>
      <c r="GJ24" s="76"/>
      <c r="GK24" s="69"/>
      <c r="GL24" s="69"/>
      <c r="GM24" s="175"/>
      <c r="GO24" s="162" t="s">
        <v>30</v>
      </c>
      <c r="GP24" s="20"/>
      <c r="GQ24" s="20"/>
      <c r="GR24" s="20"/>
      <c r="GS24" s="20"/>
      <c r="GT24" s="163"/>
      <c r="GU24" s="20"/>
      <c r="GV24" s="162" t="s">
        <v>28</v>
      </c>
      <c r="GW24" s="20"/>
      <c r="GX24" s="20"/>
      <c r="GY24" s="20"/>
      <c r="GZ24" s="20"/>
      <c r="HA24" s="163"/>
      <c r="HC24" s="179" t="s">
        <v>30</v>
      </c>
      <c r="HD24" s="40"/>
      <c r="HE24" s="40"/>
      <c r="HF24" s="40"/>
      <c r="HG24" s="40"/>
      <c r="HH24" s="175"/>
      <c r="HI24" s="40"/>
      <c r="HJ24" s="179" t="s">
        <v>28</v>
      </c>
      <c r="HK24" s="40"/>
      <c r="HL24" s="40"/>
      <c r="HM24" s="40"/>
      <c r="HN24" s="40"/>
      <c r="HO24" s="175"/>
    </row>
    <row r="25" spans="1:223" x14ac:dyDescent="0.2">
      <c r="A25" s="221" t="s">
        <v>49</v>
      </c>
      <c r="B25" s="222"/>
      <c r="C25" s="222"/>
      <c r="D25" s="222"/>
      <c r="E25" s="223"/>
      <c r="F25" s="75"/>
      <c r="G25" s="1"/>
      <c r="H25" s="302" t="s">
        <v>50</v>
      </c>
      <c r="I25" s="303"/>
      <c r="J25" s="303"/>
      <c r="K25" s="303"/>
      <c r="L25" s="304"/>
      <c r="M25" s="75"/>
      <c r="N25" s="56"/>
      <c r="O25" s="221" t="s">
        <v>49</v>
      </c>
      <c r="P25" s="222"/>
      <c r="Q25" s="222"/>
      <c r="R25" s="222"/>
      <c r="S25" s="223"/>
      <c r="T25" s="75"/>
      <c r="U25" s="33"/>
      <c r="V25" s="302" t="s">
        <v>50</v>
      </c>
      <c r="W25" s="303"/>
      <c r="X25" s="303"/>
      <c r="Y25" s="303"/>
      <c r="Z25" s="304"/>
      <c r="AA25" s="75"/>
      <c r="AC25" s="221" t="s">
        <v>49</v>
      </c>
      <c r="AD25" s="222"/>
      <c r="AE25" s="222"/>
      <c r="AF25" s="222"/>
      <c r="AG25" s="223"/>
      <c r="AH25" s="75"/>
      <c r="AI25" s="20"/>
      <c r="AJ25" s="302" t="s">
        <v>50</v>
      </c>
      <c r="AK25" s="303"/>
      <c r="AL25" s="303"/>
      <c r="AM25" s="303"/>
      <c r="AN25" s="304"/>
      <c r="AO25" s="75"/>
      <c r="AQ25" s="221" t="s">
        <v>49</v>
      </c>
      <c r="AR25" s="222"/>
      <c r="AS25" s="222"/>
      <c r="AT25" s="222"/>
      <c r="AU25" s="223"/>
      <c r="AV25" s="75"/>
      <c r="AW25" s="40"/>
      <c r="AX25" s="302" t="s">
        <v>50</v>
      </c>
      <c r="AY25" s="303"/>
      <c r="AZ25" s="303"/>
      <c r="BA25" s="303"/>
      <c r="BB25" s="304"/>
      <c r="BC25" s="75"/>
      <c r="BE25" s="221" t="s">
        <v>49</v>
      </c>
      <c r="BF25" s="222"/>
      <c r="BG25" s="222"/>
      <c r="BH25" s="222"/>
      <c r="BI25" s="223"/>
      <c r="BJ25" s="49"/>
      <c r="BK25" s="20"/>
      <c r="BL25" s="302" t="s">
        <v>50</v>
      </c>
      <c r="BM25" s="303"/>
      <c r="BN25" s="303"/>
      <c r="BO25" s="303"/>
      <c r="BP25" s="304"/>
      <c r="BQ25" s="49"/>
      <c r="BR25" s="56"/>
      <c r="BS25" s="221" t="s">
        <v>49</v>
      </c>
      <c r="BT25" s="222"/>
      <c r="BU25" s="222"/>
      <c r="BV25" s="222"/>
      <c r="BW25" s="223"/>
      <c r="BX25" s="49"/>
      <c r="BY25" s="40"/>
      <c r="BZ25" s="302" t="s">
        <v>50</v>
      </c>
      <c r="CA25" s="303"/>
      <c r="CB25" s="303"/>
      <c r="CC25" s="303"/>
      <c r="CD25" s="304"/>
      <c r="CE25" s="49"/>
      <c r="CG25" s="224" t="s">
        <v>49</v>
      </c>
      <c r="CH25" s="225"/>
      <c r="CI25" s="225"/>
      <c r="CJ25" s="225"/>
      <c r="CK25" s="226"/>
      <c r="CL25" s="49"/>
      <c r="CM25" s="20"/>
      <c r="CN25" s="265" t="s">
        <v>50</v>
      </c>
      <c r="CO25" s="266"/>
      <c r="CP25" s="266"/>
      <c r="CQ25" s="266"/>
      <c r="CR25" s="267"/>
      <c r="CS25" s="49"/>
      <c r="CU25" s="224" t="s">
        <v>49</v>
      </c>
      <c r="CV25" s="225"/>
      <c r="CW25" s="225"/>
      <c r="CX25" s="225"/>
      <c r="CY25" s="226"/>
      <c r="CZ25" s="49"/>
      <c r="DA25" s="40"/>
      <c r="DB25" s="265" t="s">
        <v>50</v>
      </c>
      <c r="DC25" s="266"/>
      <c r="DD25" s="266"/>
      <c r="DE25" s="266"/>
      <c r="DF25" s="267"/>
      <c r="DG25" s="49"/>
      <c r="DI25" s="224" t="s">
        <v>49</v>
      </c>
      <c r="DJ25" s="225"/>
      <c r="DK25" s="225"/>
      <c r="DL25" s="225"/>
      <c r="DM25" s="226"/>
      <c r="DN25" s="49"/>
      <c r="DO25" s="20"/>
      <c r="DP25" s="265" t="s">
        <v>50</v>
      </c>
      <c r="DQ25" s="266"/>
      <c r="DR25" s="266"/>
      <c r="DS25" s="266"/>
      <c r="DT25" s="267"/>
      <c r="DU25" s="49"/>
      <c r="DV25" s="56"/>
      <c r="DW25" s="224" t="s">
        <v>49</v>
      </c>
      <c r="DX25" s="225"/>
      <c r="DY25" s="225"/>
      <c r="DZ25" s="225"/>
      <c r="EA25" s="226"/>
      <c r="EB25" s="49"/>
      <c r="EC25" s="40"/>
      <c r="ED25" s="265" t="s">
        <v>50</v>
      </c>
      <c r="EE25" s="266"/>
      <c r="EF25" s="266"/>
      <c r="EG25" s="266"/>
      <c r="EH25" s="267"/>
      <c r="EI25" s="49"/>
      <c r="EK25" s="224" t="s">
        <v>49</v>
      </c>
      <c r="EL25" s="225"/>
      <c r="EM25" s="225"/>
      <c r="EN25" s="225"/>
      <c r="EO25" s="226"/>
      <c r="EP25" s="49"/>
      <c r="EQ25" s="20"/>
      <c r="ER25" s="265" t="s">
        <v>50</v>
      </c>
      <c r="ES25" s="266"/>
      <c r="ET25" s="266"/>
      <c r="EU25" s="266"/>
      <c r="EV25" s="267"/>
      <c r="EW25" s="49"/>
      <c r="EY25" s="224" t="s">
        <v>49</v>
      </c>
      <c r="EZ25" s="225"/>
      <c r="FA25" s="225"/>
      <c r="FB25" s="225"/>
      <c r="FC25" s="226"/>
      <c r="FD25" s="49"/>
      <c r="FE25" s="40"/>
      <c r="FF25" s="265" t="s">
        <v>50</v>
      </c>
      <c r="FG25" s="266"/>
      <c r="FH25" s="266"/>
      <c r="FI25" s="266"/>
      <c r="FJ25" s="267"/>
      <c r="FK25" s="49"/>
      <c r="FM25" s="224" t="s">
        <v>49</v>
      </c>
      <c r="FN25" s="225"/>
      <c r="FO25" s="225"/>
      <c r="FP25" s="225"/>
      <c r="FQ25" s="226"/>
      <c r="FR25" s="49"/>
      <c r="FS25" s="20"/>
      <c r="FT25" s="265" t="s">
        <v>50</v>
      </c>
      <c r="FU25" s="266"/>
      <c r="FV25" s="266"/>
      <c r="FW25" s="266"/>
      <c r="FX25" s="267"/>
      <c r="FY25" s="49"/>
      <c r="FZ25" s="56"/>
      <c r="GA25" s="224" t="s">
        <v>49</v>
      </c>
      <c r="GB25" s="225"/>
      <c r="GC25" s="225"/>
      <c r="GD25" s="225"/>
      <c r="GE25" s="226"/>
      <c r="GF25" s="49"/>
      <c r="GG25" s="40"/>
      <c r="GH25" s="265" t="s">
        <v>50</v>
      </c>
      <c r="GI25" s="266"/>
      <c r="GJ25" s="266"/>
      <c r="GK25" s="266"/>
      <c r="GL25" s="267"/>
      <c r="GM25" s="49"/>
      <c r="GO25" s="224" t="s">
        <v>49</v>
      </c>
      <c r="GP25" s="225"/>
      <c r="GQ25" s="225"/>
      <c r="GR25" s="225"/>
      <c r="GS25" s="226"/>
      <c r="GT25" s="49"/>
      <c r="GU25" s="20"/>
      <c r="GV25" s="265" t="s">
        <v>50</v>
      </c>
      <c r="GW25" s="266"/>
      <c r="GX25" s="266"/>
      <c r="GY25" s="266"/>
      <c r="GZ25" s="267"/>
      <c r="HA25" s="49"/>
      <c r="HC25" s="224" t="s">
        <v>49</v>
      </c>
      <c r="HD25" s="225"/>
      <c r="HE25" s="225"/>
      <c r="HF25" s="225"/>
      <c r="HG25" s="226"/>
      <c r="HH25" s="49"/>
      <c r="HI25" s="40"/>
      <c r="HJ25" s="265" t="s">
        <v>50</v>
      </c>
      <c r="HK25" s="266"/>
      <c r="HL25" s="266"/>
      <c r="HM25" s="266"/>
      <c r="HN25" s="267"/>
      <c r="HO25" s="49"/>
    </row>
    <row r="26" spans="1:223" x14ac:dyDescent="0.2">
      <c r="A26" s="221" t="s">
        <v>265</v>
      </c>
      <c r="B26" s="222"/>
      <c r="C26" s="222"/>
      <c r="D26" s="222"/>
      <c r="E26" s="223"/>
      <c r="F26" s="75">
        <v>1120</v>
      </c>
      <c r="G26" s="1"/>
      <c r="H26" s="221" t="s">
        <v>299</v>
      </c>
      <c r="I26" s="222"/>
      <c r="J26" s="222"/>
      <c r="K26" s="222"/>
      <c r="L26" s="223"/>
      <c r="M26" s="75">
        <v>1870</v>
      </c>
      <c r="N26" s="56"/>
      <c r="O26" s="221" t="s">
        <v>265</v>
      </c>
      <c r="P26" s="222"/>
      <c r="Q26" s="222"/>
      <c r="R26" s="222"/>
      <c r="S26" s="223"/>
      <c r="T26" s="75">
        <v>1120</v>
      </c>
      <c r="U26" s="33"/>
      <c r="V26" s="221" t="s">
        <v>299</v>
      </c>
      <c r="W26" s="222"/>
      <c r="X26" s="222"/>
      <c r="Y26" s="222"/>
      <c r="Z26" s="223"/>
      <c r="AA26" s="75">
        <v>1870</v>
      </c>
      <c r="AC26" s="221" t="s">
        <v>265</v>
      </c>
      <c r="AD26" s="222"/>
      <c r="AE26" s="222"/>
      <c r="AF26" s="222"/>
      <c r="AG26" s="223"/>
      <c r="AH26" s="75">
        <v>1120</v>
      </c>
      <c r="AI26" s="20"/>
      <c r="AJ26" s="221" t="s">
        <v>299</v>
      </c>
      <c r="AK26" s="222"/>
      <c r="AL26" s="222"/>
      <c r="AM26" s="222"/>
      <c r="AN26" s="223"/>
      <c r="AO26" s="75">
        <v>1870</v>
      </c>
      <c r="AQ26" s="221" t="s">
        <v>265</v>
      </c>
      <c r="AR26" s="222"/>
      <c r="AS26" s="222"/>
      <c r="AT26" s="222"/>
      <c r="AU26" s="223"/>
      <c r="AV26" s="75">
        <v>1120</v>
      </c>
      <c r="AW26" s="40"/>
      <c r="AX26" s="221" t="s">
        <v>299</v>
      </c>
      <c r="AY26" s="222"/>
      <c r="AZ26" s="222"/>
      <c r="BA26" s="222"/>
      <c r="BB26" s="223"/>
      <c r="BC26" s="75">
        <v>1870</v>
      </c>
      <c r="BE26" s="221" t="s">
        <v>280</v>
      </c>
      <c r="BF26" s="222"/>
      <c r="BG26" s="222"/>
      <c r="BH26" s="222"/>
      <c r="BI26" s="223"/>
      <c r="BJ26" s="49">
        <v>1400</v>
      </c>
      <c r="BK26" s="20"/>
      <c r="BL26" s="221" t="s">
        <v>309</v>
      </c>
      <c r="BM26" s="222"/>
      <c r="BN26" s="222"/>
      <c r="BO26" s="222"/>
      <c r="BP26" s="223"/>
      <c r="BQ26" s="49">
        <v>2337.5</v>
      </c>
      <c r="BR26" s="56"/>
      <c r="BS26" s="221" t="s">
        <v>280</v>
      </c>
      <c r="BT26" s="222"/>
      <c r="BU26" s="222"/>
      <c r="BV26" s="222"/>
      <c r="BW26" s="223"/>
      <c r="BX26" s="49">
        <v>1400</v>
      </c>
      <c r="BY26" s="40"/>
      <c r="BZ26" s="221" t="s">
        <v>309</v>
      </c>
      <c r="CA26" s="222"/>
      <c r="CB26" s="222"/>
      <c r="CC26" s="222"/>
      <c r="CD26" s="223"/>
      <c r="CE26" s="49">
        <v>2337.5</v>
      </c>
      <c r="CG26" s="221" t="s">
        <v>280</v>
      </c>
      <c r="CH26" s="222"/>
      <c r="CI26" s="222"/>
      <c r="CJ26" s="222"/>
      <c r="CK26" s="223"/>
      <c r="CL26" s="49">
        <v>1400</v>
      </c>
      <c r="CM26" s="20"/>
      <c r="CN26" s="221" t="s">
        <v>309</v>
      </c>
      <c r="CO26" s="222"/>
      <c r="CP26" s="222"/>
      <c r="CQ26" s="222"/>
      <c r="CR26" s="223"/>
      <c r="CS26" s="49">
        <v>2337.5</v>
      </c>
      <c r="CU26" s="221" t="s">
        <v>280</v>
      </c>
      <c r="CV26" s="222"/>
      <c r="CW26" s="222"/>
      <c r="CX26" s="222"/>
      <c r="CY26" s="223"/>
      <c r="CZ26" s="49">
        <v>1400</v>
      </c>
      <c r="DA26" s="40"/>
      <c r="DB26" s="221" t="s">
        <v>309</v>
      </c>
      <c r="DC26" s="222"/>
      <c r="DD26" s="222"/>
      <c r="DE26" s="222"/>
      <c r="DF26" s="223"/>
      <c r="DG26" s="49">
        <v>2337.5</v>
      </c>
      <c r="DI26" s="221" t="s">
        <v>289</v>
      </c>
      <c r="DJ26" s="222"/>
      <c r="DK26" s="222"/>
      <c r="DL26" s="222"/>
      <c r="DM26" s="223"/>
      <c r="DN26" s="49">
        <v>2800</v>
      </c>
      <c r="DO26" s="20"/>
      <c r="DP26" s="221" t="s">
        <v>311</v>
      </c>
      <c r="DQ26" s="222"/>
      <c r="DR26" s="222"/>
      <c r="DS26" s="222"/>
      <c r="DT26" s="223"/>
      <c r="DU26" s="49">
        <v>4675</v>
      </c>
      <c r="DV26" s="56"/>
      <c r="DW26" s="221" t="s">
        <v>289</v>
      </c>
      <c r="DX26" s="222"/>
      <c r="DY26" s="222"/>
      <c r="DZ26" s="222"/>
      <c r="EA26" s="223"/>
      <c r="EB26" s="49">
        <v>2800</v>
      </c>
      <c r="EC26" s="40"/>
      <c r="ED26" s="221" t="s">
        <v>311</v>
      </c>
      <c r="EE26" s="222"/>
      <c r="EF26" s="222"/>
      <c r="EG26" s="222"/>
      <c r="EH26" s="223"/>
      <c r="EI26" s="49">
        <v>4675</v>
      </c>
      <c r="EK26" s="221" t="s">
        <v>289</v>
      </c>
      <c r="EL26" s="222"/>
      <c r="EM26" s="222"/>
      <c r="EN26" s="222"/>
      <c r="EO26" s="223"/>
      <c r="EP26" s="49">
        <v>2800</v>
      </c>
      <c r="EQ26" s="20"/>
      <c r="ER26" s="221" t="s">
        <v>311</v>
      </c>
      <c r="ES26" s="222"/>
      <c r="ET26" s="222"/>
      <c r="EU26" s="222"/>
      <c r="EV26" s="223"/>
      <c r="EW26" s="49">
        <v>4675</v>
      </c>
      <c r="EY26" s="221" t="s">
        <v>289</v>
      </c>
      <c r="EZ26" s="222"/>
      <c r="FA26" s="222"/>
      <c r="FB26" s="222"/>
      <c r="FC26" s="223"/>
      <c r="FD26" s="49">
        <v>2800</v>
      </c>
      <c r="FE26" s="40"/>
      <c r="FF26" s="221" t="s">
        <v>311</v>
      </c>
      <c r="FG26" s="222"/>
      <c r="FH26" s="222"/>
      <c r="FI26" s="222"/>
      <c r="FJ26" s="223"/>
      <c r="FK26" s="49">
        <v>4675</v>
      </c>
      <c r="FM26" s="221" t="s">
        <v>292</v>
      </c>
      <c r="FN26" s="222"/>
      <c r="FO26" s="222"/>
      <c r="FP26" s="222"/>
      <c r="FQ26" s="223"/>
      <c r="FR26" s="49">
        <v>2200</v>
      </c>
      <c r="FS26" s="20"/>
      <c r="FT26" s="221" t="s">
        <v>294</v>
      </c>
      <c r="FU26" s="222"/>
      <c r="FV26" s="222"/>
      <c r="FW26" s="222"/>
      <c r="FX26" s="223"/>
      <c r="FY26" s="49">
        <v>3375</v>
      </c>
      <c r="FZ26" s="56"/>
      <c r="GA26" s="221" t="s">
        <v>292</v>
      </c>
      <c r="GB26" s="222"/>
      <c r="GC26" s="222"/>
      <c r="GD26" s="222"/>
      <c r="GE26" s="223"/>
      <c r="GF26" s="49">
        <v>2200</v>
      </c>
      <c r="GG26" s="40"/>
      <c r="GH26" s="221" t="s">
        <v>294</v>
      </c>
      <c r="GI26" s="222"/>
      <c r="GJ26" s="222"/>
      <c r="GK26" s="222"/>
      <c r="GL26" s="223"/>
      <c r="GM26" s="49">
        <v>3375</v>
      </c>
      <c r="GO26" s="221" t="s">
        <v>292</v>
      </c>
      <c r="GP26" s="222"/>
      <c r="GQ26" s="222"/>
      <c r="GR26" s="222"/>
      <c r="GS26" s="223"/>
      <c r="GT26" s="49">
        <v>2200</v>
      </c>
      <c r="GU26" s="20"/>
      <c r="GV26" s="221" t="s">
        <v>294</v>
      </c>
      <c r="GW26" s="222"/>
      <c r="GX26" s="222"/>
      <c r="GY26" s="222"/>
      <c r="GZ26" s="223"/>
      <c r="HA26" s="49">
        <v>3375</v>
      </c>
      <c r="HC26" s="221" t="s">
        <v>292</v>
      </c>
      <c r="HD26" s="222"/>
      <c r="HE26" s="222"/>
      <c r="HF26" s="222"/>
      <c r="HG26" s="223"/>
      <c r="HH26" s="49">
        <v>2200</v>
      </c>
      <c r="HI26" s="40"/>
      <c r="HJ26" s="221" t="s">
        <v>294</v>
      </c>
      <c r="HK26" s="222"/>
      <c r="HL26" s="222"/>
      <c r="HM26" s="222"/>
      <c r="HN26" s="223"/>
      <c r="HO26" s="49">
        <v>3375</v>
      </c>
    </row>
    <row r="27" spans="1:223" x14ac:dyDescent="0.2">
      <c r="A27" s="221" t="s">
        <v>127</v>
      </c>
      <c r="B27" s="222"/>
      <c r="C27" s="222"/>
      <c r="D27" s="222"/>
      <c r="E27" s="223"/>
      <c r="F27" s="75">
        <v>400</v>
      </c>
      <c r="G27" s="1"/>
      <c r="H27" s="221" t="s">
        <v>300</v>
      </c>
      <c r="I27" s="222"/>
      <c r="J27" s="222"/>
      <c r="K27" s="222"/>
      <c r="L27" s="223"/>
      <c r="M27" s="75">
        <v>256</v>
      </c>
      <c r="N27" s="56"/>
      <c r="O27" s="221" t="s">
        <v>127</v>
      </c>
      <c r="P27" s="222"/>
      <c r="Q27" s="222"/>
      <c r="R27" s="222"/>
      <c r="S27" s="223"/>
      <c r="T27" s="75">
        <v>400</v>
      </c>
      <c r="U27" s="33"/>
      <c r="V27" s="221" t="s">
        <v>300</v>
      </c>
      <c r="W27" s="222"/>
      <c r="X27" s="222"/>
      <c r="Y27" s="222"/>
      <c r="Z27" s="223"/>
      <c r="AA27" s="75">
        <v>256</v>
      </c>
      <c r="AC27" s="221" t="s">
        <v>127</v>
      </c>
      <c r="AD27" s="222"/>
      <c r="AE27" s="222"/>
      <c r="AF27" s="222"/>
      <c r="AG27" s="223"/>
      <c r="AH27" s="75">
        <v>400</v>
      </c>
      <c r="AI27" s="20"/>
      <c r="AJ27" s="221" t="s">
        <v>300</v>
      </c>
      <c r="AK27" s="222"/>
      <c r="AL27" s="222"/>
      <c r="AM27" s="222"/>
      <c r="AN27" s="223"/>
      <c r="AO27" s="75">
        <v>256</v>
      </c>
      <c r="AQ27" s="221" t="s">
        <v>127</v>
      </c>
      <c r="AR27" s="222"/>
      <c r="AS27" s="222"/>
      <c r="AT27" s="222"/>
      <c r="AU27" s="223"/>
      <c r="AV27" s="75">
        <v>400</v>
      </c>
      <c r="AW27" s="40"/>
      <c r="AX27" s="221" t="s">
        <v>300</v>
      </c>
      <c r="AY27" s="222"/>
      <c r="AZ27" s="222"/>
      <c r="BA27" s="222"/>
      <c r="BB27" s="223"/>
      <c r="BC27" s="75">
        <v>256</v>
      </c>
      <c r="BE27" s="221" t="s">
        <v>281</v>
      </c>
      <c r="BF27" s="222"/>
      <c r="BG27" s="222"/>
      <c r="BH27" s="222"/>
      <c r="BI27" s="223"/>
      <c r="BJ27" s="49">
        <v>500</v>
      </c>
      <c r="BK27" s="20"/>
      <c r="BL27" s="221" t="s">
        <v>310</v>
      </c>
      <c r="BM27" s="222"/>
      <c r="BN27" s="222"/>
      <c r="BO27" s="222"/>
      <c r="BP27" s="223"/>
      <c r="BQ27" s="49">
        <v>320</v>
      </c>
      <c r="BR27" s="56"/>
      <c r="BS27" s="221" t="s">
        <v>281</v>
      </c>
      <c r="BT27" s="222"/>
      <c r="BU27" s="222"/>
      <c r="BV27" s="222"/>
      <c r="BW27" s="223"/>
      <c r="BX27" s="49">
        <v>500</v>
      </c>
      <c r="BY27" s="40"/>
      <c r="BZ27" s="221" t="s">
        <v>310</v>
      </c>
      <c r="CA27" s="222"/>
      <c r="CB27" s="222"/>
      <c r="CC27" s="222"/>
      <c r="CD27" s="223"/>
      <c r="CE27" s="49">
        <v>320</v>
      </c>
      <c r="CG27" s="221" t="s">
        <v>281</v>
      </c>
      <c r="CH27" s="222"/>
      <c r="CI27" s="222"/>
      <c r="CJ27" s="222"/>
      <c r="CK27" s="223"/>
      <c r="CL27" s="49">
        <v>500</v>
      </c>
      <c r="CM27" s="20"/>
      <c r="CN27" s="221" t="s">
        <v>310</v>
      </c>
      <c r="CO27" s="222"/>
      <c r="CP27" s="222"/>
      <c r="CQ27" s="222"/>
      <c r="CR27" s="223"/>
      <c r="CS27" s="49">
        <v>320</v>
      </c>
      <c r="CU27" s="221" t="s">
        <v>281</v>
      </c>
      <c r="CV27" s="222"/>
      <c r="CW27" s="222"/>
      <c r="CX27" s="222"/>
      <c r="CY27" s="223"/>
      <c r="CZ27" s="49">
        <v>500</v>
      </c>
      <c r="DA27" s="40"/>
      <c r="DB27" s="221" t="s">
        <v>310</v>
      </c>
      <c r="DC27" s="222"/>
      <c r="DD27" s="222"/>
      <c r="DE27" s="222"/>
      <c r="DF27" s="223"/>
      <c r="DG27" s="49">
        <v>320</v>
      </c>
      <c r="DI27" s="221" t="s">
        <v>288</v>
      </c>
      <c r="DJ27" s="222"/>
      <c r="DK27" s="222"/>
      <c r="DL27" s="222"/>
      <c r="DM27" s="223"/>
      <c r="DN27" s="49">
        <v>1000</v>
      </c>
      <c r="DO27" s="20"/>
      <c r="DP27" s="221" t="s">
        <v>312</v>
      </c>
      <c r="DQ27" s="222"/>
      <c r="DR27" s="222"/>
      <c r="DS27" s="222"/>
      <c r="DT27" s="223"/>
      <c r="DU27" s="49">
        <v>640</v>
      </c>
      <c r="DV27" s="56"/>
      <c r="DW27" s="221" t="s">
        <v>288</v>
      </c>
      <c r="DX27" s="222"/>
      <c r="DY27" s="222"/>
      <c r="DZ27" s="222"/>
      <c r="EA27" s="223"/>
      <c r="EB27" s="49">
        <v>1000</v>
      </c>
      <c r="EC27" s="40"/>
      <c r="ED27" s="221" t="s">
        <v>312</v>
      </c>
      <c r="EE27" s="222"/>
      <c r="EF27" s="222"/>
      <c r="EG27" s="222"/>
      <c r="EH27" s="223"/>
      <c r="EI27" s="49">
        <v>640</v>
      </c>
      <c r="EK27" s="221" t="s">
        <v>288</v>
      </c>
      <c r="EL27" s="222"/>
      <c r="EM27" s="222"/>
      <c r="EN27" s="222"/>
      <c r="EO27" s="223"/>
      <c r="EP27" s="49">
        <v>1000</v>
      </c>
      <c r="EQ27" s="20"/>
      <c r="ER27" s="221" t="s">
        <v>312</v>
      </c>
      <c r="ES27" s="222"/>
      <c r="ET27" s="222"/>
      <c r="EU27" s="222"/>
      <c r="EV27" s="223"/>
      <c r="EW27" s="49">
        <v>640</v>
      </c>
      <c r="EY27" s="221" t="s">
        <v>288</v>
      </c>
      <c r="EZ27" s="222"/>
      <c r="FA27" s="222"/>
      <c r="FB27" s="222"/>
      <c r="FC27" s="223"/>
      <c r="FD27" s="49">
        <v>1000</v>
      </c>
      <c r="FE27" s="40"/>
      <c r="FF27" s="221" t="s">
        <v>312</v>
      </c>
      <c r="FG27" s="222"/>
      <c r="FH27" s="222"/>
      <c r="FI27" s="222"/>
      <c r="FJ27" s="223"/>
      <c r="FK27" s="49">
        <v>640</v>
      </c>
      <c r="FM27" s="221" t="s">
        <v>293</v>
      </c>
      <c r="FN27" s="222"/>
      <c r="FO27" s="222"/>
      <c r="FP27" s="222"/>
      <c r="FQ27" s="223"/>
      <c r="FR27" s="49">
        <v>440</v>
      </c>
      <c r="FS27" s="20"/>
      <c r="FT27" s="224"/>
      <c r="FU27" s="225"/>
      <c r="FV27" s="225"/>
      <c r="FW27" s="225"/>
      <c r="FX27" s="226"/>
      <c r="FY27" s="49"/>
      <c r="FZ27" s="56"/>
      <c r="GA27" s="221" t="s">
        <v>293</v>
      </c>
      <c r="GB27" s="222"/>
      <c r="GC27" s="222"/>
      <c r="GD27" s="222"/>
      <c r="GE27" s="223"/>
      <c r="GF27" s="49">
        <v>440</v>
      </c>
      <c r="GG27" s="40"/>
      <c r="GH27" s="224"/>
      <c r="GI27" s="225"/>
      <c r="GJ27" s="225"/>
      <c r="GK27" s="225"/>
      <c r="GL27" s="226"/>
      <c r="GM27" s="49"/>
      <c r="GO27" s="221" t="s">
        <v>293</v>
      </c>
      <c r="GP27" s="222"/>
      <c r="GQ27" s="222"/>
      <c r="GR27" s="222"/>
      <c r="GS27" s="223"/>
      <c r="GT27" s="49">
        <v>440</v>
      </c>
      <c r="GU27" s="20"/>
      <c r="GV27" s="224"/>
      <c r="GW27" s="225"/>
      <c r="GX27" s="225"/>
      <c r="GY27" s="225"/>
      <c r="GZ27" s="226"/>
      <c r="HA27" s="49"/>
      <c r="HC27" s="221" t="s">
        <v>293</v>
      </c>
      <c r="HD27" s="222"/>
      <c r="HE27" s="222"/>
      <c r="HF27" s="222"/>
      <c r="HG27" s="223"/>
      <c r="HH27" s="49">
        <v>440</v>
      </c>
      <c r="HI27" s="40"/>
      <c r="HJ27" s="224"/>
      <c r="HK27" s="225"/>
      <c r="HL27" s="225"/>
      <c r="HM27" s="225"/>
      <c r="HN27" s="226"/>
      <c r="HO27" s="49"/>
    </row>
    <row r="28" spans="1:223" x14ac:dyDescent="0.2">
      <c r="A28" s="221" t="s">
        <v>266</v>
      </c>
      <c r="B28" s="222"/>
      <c r="C28" s="222"/>
      <c r="D28" s="222"/>
      <c r="E28" s="223"/>
      <c r="F28" s="75">
        <v>660</v>
      </c>
      <c r="G28" s="1"/>
      <c r="H28" s="221" t="s">
        <v>267</v>
      </c>
      <c r="I28" s="222"/>
      <c r="J28" s="222"/>
      <c r="K28" s="222"/>
      <c r="L28" s="223"/>
      <c r="M28" s="75">
        <v>1012.5</v>
      </c>
      <c r="N28" s="56"/>
      <c r="O28" s="221" t="s">
        <v>266</v>
      </c>
      <c r="P28" s="222"/>
      <c r="Q28" s="222"/>
      <c r="R28" s="222"/>
      <c r="S28" s="223"/>
      <c r="T28" s="75">
        <v>660</v>
      </c>
      <c r="U28" s="33"/>
      <c r="V28" s="221" t="s">
        <v>267</v>
      </c>
      <c r="W28" s="222"/>
      <c r="X28" s="222"/>
      <c r="Y28" s="222"/>
      <c r="Z28" s="223"/>
      <c r="AA28" s="75">
        <v>1012.5</v>
      </c>
      <c r="AC28" s="221" t="s">
        <v>266</v>
      </c>
      <c r="AD28" s="222"/>
      <c r="AE28" s="222"/>
      <c r="AF28" s="222"/>
      <c r="AG28" s="223"/>
      <c r="AH28" s="75">
        <v>660</v>
      </c>
      <c r="AI28" s="20"/>
      <c r="AJ28" s="221" t="s">
        <v>267</v>
      </c>
      <c r="AK28" s="222"/>
      <c r="AL28" s="222"/>
      <c r="AM28" s="222"/>
      <c r="AN28" s="223"/>
      <c r="AO28" s="75">
        <v>1012.5</v>
      </c>
      <c r="AQ28" s="221" t="s">
        <v>266</v>
      </c>
      <c r="AR28" s="222"/>
      <c r="AS28" s="222"/>
      <c r="AT28" s="222"/>
      <c r="AU28" s="223"/>
      <c r="AV28" s="75">
        <v>660</v>
      </c>
      <c r="AW28" s="40"/>
      <c r="AX28" s="221" t="s">
        <v>267</v>
      </c>
      <c r="AY28" s="222"/>
      <c r="AZ28" s="222"/>
      <c r="BA28" s="222"/>
      <c r="BB28" s="223"/>
      <c r="BC28" s="75">
        <v>1012.5</v>
      </c>
      <c r="BE28" s="221" t="s">
        <v>282</v>
      </c>
      <c r="BF28" s="222"/>
      <c r="BG28" s="222"/>
      <c r="BH28" s="222"/>
      <c r="BI28" s="223"/>
      <c r="BJ28" s="49">
        <v>1100</v>
      </c>
      <c r="BK28" s="20"/>
      <c r="BL28" s="221" t="s">
        <v>284</v>
      </c>
      <c r="BM28" s="222"/>
      <c r="BN28" s="222"/>
      <c r="BO28" s="222"/>
      <c r="BP28" s="223"/>
      <c r="BQ28" s="49">
        <v>1687.5</v>
      </c>
      <c r="BR28" s="56"/>
      <c r="BS28" s="221" t="s">
        <v>282</v>
      </c>
      <c r="BT28" s="222"/>
      <c r="BU28" s="222"/>
      <c r="BV28" s="222"/>
      <c r="BW28" s="223"/>
      <c r="BX28" s="49">
        <v>1100</v>
      </c>
      <c r="BY28" s="40"/>
      <c r="BZ28" s="221" t="s">
        <v>284</v>
      </c>
      <c r="CA28" s="222"/>
      <c r="CB28" s="222"/>
      <c r="CC28" s="222"/>
      <c r="CD28" s="223"/>
      <c r="CE28" s="49">
        <v>1687.5</v>
      </c>
      <c r="CG28" s="221" t="s">
        <v>282</v>
      </c>
      <c r="CH28" s="222"/>
      <c r="CI28" s="222"/>
      <c r="CJ28" s="222"/>
      <c r="CK28" s="223"/>
      <c r="CL28" s="49">
        <v>1100</v>
      </c>
      <c r="CM28" s="20"/>
      <c r="CN28" s="221" t="s">
        <v>284</v>
      </c>
      <c r="CO28" s="222"/>
      <c r="CP28" s="222"/>
      <c r="CQ28" s="222"/>
      <c r="CR28" s="223"/>
      <c r="CS28" s="49">
        <v>1687.5</v>
      </c>
      <c r="CU28" s="221" t="s">
        <v>282</v>
      </c>
      <c r="CV28" s="222"/>
      <c r="CW28" s="222"/>
      <c r="CX28" s="222"/>
      <c r="CY28" s="223"/>
      <c r="CZ28" s="49">
        <v>1100</v>
      </c>
      <c r="DA28" s="40"/>
      <c r="DB28" s="221" t="s">
        <v>284</v>
      </c>
      <c r="DC28" s="222"/>
      <c r="DD28" s="222"/>
      <c r="DE28" s="222"/>
      <c r="DF28" s="223"/>
      <c r="DG28" s="49">
        <v>1687.5</v>
      </c>
      <c r="DI28" s="224"/>
      <c r="DJ28" s="225"/>
      <c r="DK28" s="225"/>
      <c r="DL28" s="225"/>
      <c r="DM28" s="226"/>
      <c r="DN28" s="49"/>
      <c r="DO28" s="20"/>
      <c r="DP28" s="221"/>
      <c r="DQ28" s="222"/>
      <c r="DR28" s="222"/>
      <c r="DS28" s="222"/>
      <c r="DT28" s="223"/>
      <c r="DU28" s="49"/>
      <c r="DV28" s="56"/>
      <c r="DW28" s="224"/>
      <c r="DX28" s="225"/>
      <c r="DY28" s="225"/>
      <c r="DZ28" s="225"/>
      <c r="EA28" s="226"/>
      <c r="EB28" s="49"/>
      <c r="EC28" s="40"/>
      <c r="ED28" s="224"/>
      <c r="EE28" s="225"/>
      <c r="EF28" s="225"/>
      <c r="EG28" s="225"/>
      <c r="EH28" s="226"/>
      <c r="EI28" s="49"/>
      <c r="EK28" s="224"/>
      <c r="EL28" s="225"/>
      <c r="EM28" s="225"/>
      <c r="EN28" s="225"/>
      <c r="EO28" s="226"/>
      <c r="EP28" s="49"/>
      <c r="EQ28" s="20"/>
      <c r="ER28" s="224"/>
      <c r="ES28" s="225"/>
      <c r="ET28" s="225"/>
      <c r="EU28" s="225"/>
      <c r="EV28" s="226"/>
      <c r="EW28" s="49"/>
      <c r="EY28" s="224"/>
      <c r="EZ28" s="225"/>
      <c r="FA28" s="225"/>
      <c r="FB28" s="225"/>
      <c r="FC28" s="226"/>
      <c r="FD28" s="49"/>
      <c r="FE28" s="40"/>
      <c r="FF28" s="224"/>
      <c r="FG28" s="225"/>
      <c r="FH28" s="225"/>
      <c r="FI28" s="225"/>
      <c r="FJ28" s="226"/>
      <c r="FK28" s="49"/>
      <c r="FM28" s="224"/>
      <c r="FN28" s="225"/>
      <c r="FO28" s="225"/>
      <c r="FP28" s="225"/>
      <c r="FQ28" s="226"/>
      <c r="FR28" s="49"/>
      <c r="FS28" s="20"/>
      <c r="FT28" s="224"/>
      <c r="FU28" s="225"/>
      <c r="FV28" s="225"/>
      <c r="FW28" s="225"/>
      <c r="FX28" s="226"/>
      <c r="FY28" s="49"/>
      <c r="FZ28" s="56"/>
      <c r="GA28" s="224"/>
      <c r="GB28" s="225"/>
      <c r="GC28" s="225"/>
      <c r="GD28" s="225"/>
      <c r="GE28" s="226"/>
      <c r="GF28" s="49"/>
      <c r="GG28" s="40"/>
      <c r="GH28" s="224"/>
      <c r="GI28" s="225"/>
      <c r="GJ28" s="225"/>
      <c r="GK28" s="225"/>
      <c r="GL28" s="226"/>
      <c r="GM28" s="49"/>
      <c r="GO28" s="224"/>
      <c r="GP28" s="225"/>
      <c r="GQ28" s="225"/>
      <c r="GR28" s="225"/>
      <c r="GS28" s="226"/>
      <c r="GT28" s="49"/>
      <c r="GU28" s="20"/>
      <c r="GV28" s="224"/>
      <c r="GW28" s="225"/>
      <c r="GX28" s="225"/>
      <c r="GY28" s="225"/>
      <c r="GZ28" s="226"/>
      <c r="HA28" s="49"/>
      <c r="HC28" s="224"/>
      <c r="HD28" s="225"/>
      <c r="HE28" s="225"/>
      <c r="HF28" s="225"/>
      <c r="HG28" s="226"/>
      <c r="HH28" s="49"/>
      <c r="HI28" s="40"/>
      <c r="HJ28" s="224"/>
      <c r="HK28" s="225"/>
      <c r="HL28" s="225"/>
      <c r="HM28" s="225"/>
      <c r="HN28" s="226"/>
      <c r="HO28" s="49"/>
    </row>
    <row r="29" spans="1:223" x14ac:dyDescent="0.2">
      <c r="A29" s="221" t="s">
        <v>128</v>
      </c>
      <c r="B29" s="222"/>
      <c r="C29" s="222"/>
      <c r="D29" s="222"/>
      <c r="E29" s="223"/>
      <c r="F29" s="75">
        <v>132</v>
      </c>
      <c r="G29" s="1"/>
      <c r="H29" s="221" t="s">
        <v>268</v>
      </c>
      <c r="I29" s="222"/>
      <c r="J29" s="222"/>
      <c r="K29" s="222"/>
      <c r="L29" s="223"/>
      <c r="M29" s="75">
        <v>675</v>
      </c>
      <c r="N29" s="56"/>
      <c r="O29" s="221" t="s">
        <v>128</v>
      </c>
      <c r="P29" s="222"/>
      <c r="Q29" s="222"/>
      <c r="R29" s="222"/>
      <c r="S29" s="223"/>
      <c r="T29" s="75">
        <v>132</v>
      </c>
      <c r="U29" s="33"/>
      <c r="V29" s="221" t="s">
        <v>268</v>
      </c>
      <c r="W29" s="222"/>
      <c r="X29" s="222"/>
      <c r="Y29" s="222"/>
      <c r="Z29" s="223"/>
      <c r="AA29" s="75">
        <v>675</v>
      </c>
      <c r="AC29" s="221" t="s">
        <v>128</v>
      </c>
      <c r="AD29" s="222"/>
      <c r="AE29" s="222"/>
      <c r="AF29" s="222"/>
      <c r="AG29" s="223"/>
      <c r="AH29" s="75">
        <v>132</v>
      </c>
      <c r="AI29" s="20"/>
      <c r="AJ29" s="221" t="s">
        <v>268</v>
      </c>
      <c r="AK29" s="222"/>
      <c r="AL29" s="222"/>
      <c r="AM29" s="222"/>
      <c r="AN29" s="223"/>
      <c r="AO29" s="75">
        <v>675</v>
      </c>
      <c r="AQ29" s="221" t="s">
        <v>128</v>
      </c>
      <c r="AR29" s="222"/>
      <c r="AS29" s="222"/>
      <c r="AT29" s="222"/>
      <c r="AU29" s="223"/>
      <c r="AV29" s="75">
        <v>132</v>
      </c>
      <c r="AW29" s="40"/>
      <c r="AX29" s="221" t="s">
        <v>268</v>
      </c>
      <c r="AY29" s="222"/>
      <c r="AZ29" s="222"/>
      <c r="BA29" s="222"/>
      <c r="BB29" s="223"/>
      <c r="BC29" s="75">
        <v>675</v>
      </c>
      <c r="BE29" s="221" t="s">
        <v>283</v>
      </c>
      <c r="BF29" s="222"/>
      <c r="BG29" s="222"/>
      <c r="BH29" s="222"/>
      <c r="BI29" s="223"/>
      <c r="BJ29" s="49">
        <v>220</v>
      </c>
      <c r="BK29" s="20"/>
      <c r="BL29" s="221"/>
      <c r="BM29" s="222"/>
      <c r="BN29" s="222"/>
      <c r="BO29" s="222"/>
      <c r="BP29" s="223"/>
      <c r="BQ29" s="49"/>
      <c r="BR29" s="56"/>
      <c r="BS29" s="221" t="s">
        <v>283</v>
      </c>
      <c r="BT29" s="222"/>
      <c r="BU29" s="222"/>
      <c r="BV29" s="222"/>
      <c r="BW29" s="223"/>
      <c r="BX29" s="49">
        <v>220</v>
      </c>
      <c r="BY29" s="40"/>
      <c r="BZ29" s="221"/>
      <c r="CA29" s="222"/>
      <c r="CB29" s="222"/>
      <c r="CC29" s="222"/>
      <c r="CD29" s="223"/>
      <c r="CE29" s="49"/>
      <c r="CG29" s="221" t="s">
        <v>283</v>
      </c>
      <c r="CH29" s="222"/>
      <c r="CI29" s="222"/>
      <c r="CJ29" s="222"/>
      <c r="CK29" s="223"/>
      <c r="CL29" s="49">
        <v>220</v>
      </c>
      <c r="CM29" s="20"/>
      <c r="CN29" s="221"/>
      <c r="CO29" s="222"/>
      <c r="CP29" s="222"/>
      <c r="CQ29" s="222"/>
      <c r="CR29" s="223"/>
      <c r="CS29" s="49"/>
      <c r="CU29" s="221" t="s">
        <v>283</v>
      </c>
      <c r="CV29" s="222"/>
      <c r="CW29" s="222"/>
      <c r="CX29" s="222"/>
      <c r="CY29" s="223"/>
      <c r="CZ29" s="49">
        <v>220</v>
      </c>
      <c r="DA29" s="40"/>
      <c r="DB29" s="221"/>
      <c r="DC29" s="222"/>
      <c r="DD29" s="222"/>
      <c r="DE29" s="222"/>
      <c r="DF29" s="223"/>
      <c r="DG29" s="49"/>
      <c r="DI29" s="224"/>
      <c r="DJ29" s="225"/>
      <c r="DK29" s="225"/>
      <c r="DL29" s="225"/>
      <c r="DM29" s="226"/>
      <c r="DN29" s="49"/>
      <c r="DO29" s="20"/>
      <c r="DP29" s="224"/>
      <c r="DQ29" s="225"/>
      <c r="DR29" s="225"/>
      <c r="DS29" s="225"/>
      <c r="DT29" s="226"/>
      <c r="DU29" s="49"/>
      <c r="DV29" s="56"/>
      <c r="DW29" s="224"/>
      <c r="DX29" s="225"/>
      <c r="DY29" s="225"/>
      <c r="DZ29" s="225"/>
      <c r="EA29" s="226"/>
      <c r="EB29" s="49"/>
      <c r="EC29" s="40"/>
      <c r="ED29" s="224"/>
      <c r="EE29" s="225"/>
      <c r="EF29" s="225"/>
      <c r="EG29" s="225"/>
      <c r="EH29" s="226"/>
      <c r="EI29" s="49"/>
      <c r="EK29" s="224"/>
      <c r="EL29" s="225"/>
      <c r="EM29" s="225"/>
      <c r="EN29" s="225"/>
      <c r="EO29" s="226"/>
      <c r="EP29" s="49"/>
      <c r="EQ29" s="20"/>
      <c r="ER29" s="224"/>
      <c r="ES29" s="225"/>
      <c r="ET29" s="225"/>
      <c r="EU29" s="225"/>
      <c r="EV29" s="226"/>
      <c r="EW29" s="49"/>
      <c r="EY29" s="224"/>
      <c r="EZ29" s="225"/>
      <c r="FA29" s="225"/>
      <c r="FB29" s="225"/>
      <c r="FC29" s="226"/>
      <c r="FD29" s="49"/>
      <c r="FE29" s="40"/>
      <c r="FF29" s="224"/>
      <c r="FG29" s="225"/>
      <c r="FH29" s="225"/>
      <c r="FI29" s="225"/>
      <c r="FJ29" s="226"/>
      <c r="FK29" s="49"/>
      <c r="FM29" s="224"/>
      <c r="FN29" s="225"/>
      <c r="FO29" s="225"/>
      <c r="FP29" s="225"/>
      <c r="FQ29" s="226"/>
      <c r="FR29" s="49"/>
      <c r="FS29" s="20"/>
      <c r="FT29" s="224"/>
      <c r="FU29" s="225"/>
      <c r="FV29" s="225"/>
      <c r="FW29" s="225"/>
      <c r="FX29" s="226"/>
      <c r="FY29" s="49"/>
      <c r="FZ29" s="56"/>
      <c r="GA29" s="224"/>
      <c r="GB29" s="225"/>
      <c r="GC29" s="225"/>
      <c r="GD29" s="225"/>
      <c r="GE29" s="226"/>
      <c r="GF29" s="49"/>
      <c r="GG29" s="40"/>
      <c r="GH29" s="224"/>
      <c r="GI29" s="225"/>
      <c r="GJ29" s="225"/>
      <c r="GK29" s="225"/>
      <c r="GL29" s="226"/>
      <c r="GM29" s="49"/>
      <c r="GO29" s="224"/>
      <c r="GP29" s="225"/>
      <c r="GQ29" s="225"/>
      <c r="GR29" s="225"/>
      <c r="GS29" s="226"/>
      <c r="GT29" s="49"/>
      <c r="GU29" s="20"/>
      <c r="GV29" s="224"/>
      <c r="GW29" s="225"/>
      <c r="GX29" s="225"/>
      <c r="GY29" s="225"/>
      <c r="GZ29" s="226"/>
      <c r="HA29" s="49"/>
      <c r="HC29" s="224"/>
      <c r="HD29" s="225"/>
      <c r="HE29" s="225"/>
      <c r="HF29" s="225"/>
      <c r="HG29" s="226"/>
      <c r="HH29" s="49"/>
      <c r="HI29" s="40"/>
      <c r="HJ29" s="224"/>
      <c r="HK29" s="225"/>
      <c r="HL29" s="225"/>
      <c r="HM29" s="225"/>
      <c r="HN29" s="226"/>
      <c r="HO29" s="49"/>
    </row>
    <row r="30" spans="1:223" x14ac:dyDescent="0.2">
      <c r="A30" s="221" t="s">
        <v>129</v>
      </c>
      <c r="B30" s="222"/>
      <c r="C30" s="222"/>
      <c r="D30" s="222"/>
      <c r="E30" s="223"/>
      <c r="F30" s="75">
        <v>540</v>
      </c>
      <c r="G30" s="1"/>
      <c r="H30" s="221"/>
      <c r="I30" s="222"/>
      <c r="J30" s="222"/>
      <c r="K30" s="222"/>
      <c r="L30" s="223"/>
      <c r="M30" s="75"/>
      <c r="N30" s="56"/>
      <c r="O30" s="221" t="s">
        <v>129</v>
      </c>
      <c r="P30" s="222"/>
      <c r="Q30" s="222"/>
      <c r="R30" s="222"/>
      <c r="S30" s="223"/>
      <c r="T30" s="75">
        <v>540</v>
      </c>
      <c r="U30" s="33"/>
      <c r="V30" s="221"/>
      <c r="W30" s="222"/>
      <c r="X30" s="222"/>
      <c r="Y30" s="222"/>
      <c r="Z30" s="223"/>
      <c r="AA30" s="75"/>
      <c r="AC30" s="221" t="s">
        <v>129</v>
      </c>
      <c r="AD30" s="222"/>
      <c r="AE30" s="222"/>
      <c r="AF30" s="222"/>
      <c r="AG30" s="223"/>
      <c r="AH30" s="75">
        <v>540</v>
      </c>
      <c r="AI30" s="20"/>
      <c r="AJ30" s="221"/>
      <c r="AK30" s="222"/>
      <c r="AL30" s="222"/>
      <c r="AM30" s="222"/>
      <c r="AN30" s="223"/>
      <c r="AO30" s="75"/>
      <c r="AQ30" s="221" t="s">
        <v>129</v>
      </c>
      <c r="AR30" s="222"/>
      <c r="AS30" s="222"/>
      <c r="AT30" s="222"/>
      <c r="AU30" s="223"/>
      <c r="AV30" s="75">
        <v>540</v>
      </c>
      <c r="AW30" s="40"/>
      <c r="AX30" s="221"/>
      <c r="AY30" s="222"/>
      <c r="AZ30" s="222"/>
      <c r="BA30" s="222"/>
      <c r="BB30" s="223"/>
      <c r="BC30" s="75"/>
      <c r="BE30" s="221"/>
      <c r="BF30" s="222"/>
      <c r="BG30" s="222"/>
      <c r="BH30" s="222"/>
      <c r="BI30" s="223"/>
      <c r="BJ30" s="49"/>
      <c r="BK30" s="20"/>
      <c r="BL30" s="221"/>
      <c r="BM30" s="222"/>
      <c r="BN30" s="222"/>
      <c r="BO30" s="222"/>
      <c r="BP30" s="223"/>
      <c r="BQ30" s="49"/>
      <c r="BR30" s="56"/>
      <c r="BS30" s="221"/>
      <c r="BT30" s="222"/>
      <c r="BU30" s="222"/>
      <c r="BV30" s="222"/>
      <c r="BW30" s="223"/>
      <c r="BX30" s="49"/>
      <c r="BY30" s="40"/>
      <c r="BZ30" s="221"/>
      <c r="CA30" s="222"/>
      <c r="CB30" s="222"/>
      <c r="CC30" s="222"/>
      <c r="CD30" s="223"/>
      <c r="CE30" s="49"/>
      <c r="CG30" s="221"/>
      <c r="CH30" s="222"/>
      <c r="CI30" s="222"/>
      <c r="CJ30" s="222"/>
      <c r="CK30" s="223"/>
      <c r="CL30" s="49"/>
      <c r="CM30" s="20"/>
      <c r="CN30" s="221"/>
      <c r="CO30" s="222"/>
      <c r="CP30" s="222"/>
      <c r="CQ30" s="222"/>
      <c r="CR30" s="223"/>
      <c r="CS30" s="49"/>
      <c r="CU30" s="221"/>
      <c r="CV30" s="222"/>
      <c r="CW30" s="222"/>
      <c r="CX30" s="222"/>
      <c r="CY30" s="223"/>
      <c r="CZ30" s="49"/>
      <c r="DA30" s="40"/>
      <c r="DB30" s="221"/>
      <c r="DC30" s="222"/>
      <c r="DD30" s="222"/>
      <c r="DE30" s="222"/>
      <c r="DF30" s="223"/>
      <c r="DG30" s="49"/>
      <c r="DI30" s="224"/>
      <c r="DJ30" s="225"/>
      <c r="DK30" s="225"/>
      <c r="DL30" s="225"/>
      <c r="DM30" s="226"/>
      <c r="DN30" s="49"/>
      <c r="DO30" s="20"/>
      <c r="DP30" s="224"/>
      <c r="DQ30" s="225"/>
      <c r="DR30" s="225"/>
      <c r="DS30" s="225"/>
      <c r="DT30" s="226"/>
      <c r="DU30" s="49"/>
      <c r="DV30" s="56"/>
      <c r="DW30" s="224"/>
      <c r="DX30" s="225"/>
      <c r="DY30" s="225"/>
      <c r="DZ30" s="225"/>
      <c r="EA30" s="226"/>
      <c r="EB30" s="49"/>
      <c r="EC30" s="40"/>
      <c r="ED30" s="224"/>
      <c r="EE30" s="225"/>
      <c r="EF30" s="225"/>
      <c r="EG30" s="225"/>
      <c r="EH30" s="226"/>
      <c r="EI30" s="49"/>
      <c r="EK30" s="224"/>
      <c r="EL30" s="225"/>
      <c r="EM30" s="225"/>
      <c r="EN30" s="225"/>
      <c r="EO30" s="226"/>
      <c r="EP30" s="49"/>
      <c r="EQ30" s="20"/>
      <c r="ER30" s="224"/>
      <c r="ES30" s="225"/>
      <c r="ET30" s="225"/>
      <c r="EU30" s="225"/>
      <c r="EV30" s="226"/>
      <c r="EW30" s="49"/>
      <c r="EY30" s="224"/>
      <c r="EZ30" s="225"/>
      <c r="FA30" s="225"/>
      <c r="FB30" s="225"/>
      <c r="FC30" s="226"/>
      <c r="FD30" s="49"/>
      <c r="FE30" s="40"/>
      <c r="FF30" s="224"/>
      <c r="FG30" s="225"/>
      <c r="FH30" s="225"/>
      <c r="FI30" s="225"/>
      <c r="FJ30" s="226"/>
      <c r="FK30" s="49"/>
      <c r="FM30" s="224"/>
      <c r="FN30" s="225"/>
      <c r="FO30" s="225"/>
      <c r="FP30" s="225"/>
      <c r="FQ30" s="226"/>
      <c r="FR30" s="49"/>
      <c r="FS30" s="20"/>
      <c r="FT30" s="224"/>
      <c r="FU30" s="225"/>
      <c r="FV30" s="225"/>
      <c r="FW30" s="225"/>
      <c r="FX30" s="226"/>
      <c r="FY30" s="49"/>
      <c r="FZ30" s="56"/>
      <c r="GA30" s="224"/>
      <c r="GB30" s="225"/>
      <c r="GC30" s="225"/>
      <c r="GD30" s="225"/>
      <c r="GE30" s="226"/>
      <c r="GF30" s="49"/>
      <c r="GG30" s="40"/>
      <c r="GH30" s="224"/>
      <c r="GI30" s="225"/>
      <c r="GJ30" s="225"/>
      <c r="GK30" s="225"/>
      <c r="GL30" s="226"/>
      <c r="GM30" s="49"/>
      <c r="GO30" s="224"/>
      <c r="GP30" s="225"/>
      <c r="GQ30" s="225"/>
      <c r="GR30" s="225"/>
      <c r="GS30" s="226"/>
      <c r="GT30" s="49"/>
      <c r="GU30" s="20"/>
      <c r="GV30" s="224"/>
      <c r="GW30" s="225"/>
      <c r="GX30" s="225"/>
      <c r="GY30" s="225"/>
      <c r="GZ30" s="226"/>
      <c r="HA30" s="49"/>
      <c r="HC30" s="224"/>
      <c r="HD30" s="225"/>
      <c r="HE30" s="225"/>
      <c r="HF30" s="225"/>
      <c r="HG30" s="226"/>
      <c r="HH30" s="49"/>
      <c r="HI30" s="40"/>
      <c r="HJ30" s="224"/>
      <c r="HK30" s="225"/>
      <c r="HL30" s="225"/>
      <c r="HM30" s="225"/>
      <c r="HN30" s="226"/>
      <c r="HO30" s="49"/>
    </row>
    <row r="31" spans="1:223" x14ac:dyDescent="0.2">
      <c r="A31" s="221" t="s">
        <v>272</v>
      </c>
      <c r="B31" s="222"/>
      <c r="C31" s="222"/>
      <c r="D31" s="222"/>
      <c r="E31" s="223"/>
      <c r="F31" s="75">
        <v>144</v>
      </c>
      <c r="G31" s="1"/>
      <c r="H31" s="221"/>
      <c r="I31" s="222"/>
      <c r="J31" s="222"/>
      <c r="K31" s="222"/>
      <c r="L31" s="223"/>
      <c r="M31" s="75"/>
      <c r="N31" s="56"/>
      <c r="O31" s="221" t="s">
        <v>272</v>
      </c>
      <c r="P31" s="222"/>
      <c r="Q31" s="222"/>
      <c r="R31" s="222"/>
      <c r="S31" s="223"/>
      <c r="T31" s="75">
        <v>144</v>
      </c>
      <c r="U31" s="33"/>
      <c r="V31" s="221"/>
      <c r="W31" s="222"/>
      <c r="X31" s="222"/>
      <c r="Y31" s="222"/>
      <c r="Z31" s="223"/>
      <c r="AA31" s="75"/>
      <c r="AC31" s="221" t="s">
        <v>272</v>
      </c>
      <c r="AD31" s="222"/>
      <c r="AE31" s="222"/>
      <c r="AF31" s="222"/>
      <c r="AG31" s="223"/>
      <c r="AH31" s="75">
        <v>144</v>
      </c>
      <c r="AI31" s="20"/>
      <c r="AJ31" s="221"/>
      <c r="AK31" s="222"/>
      <c r="AL31" s="222"/>
      <c r="AM31" s="222"/>
      <c r="AN31" s="223"/>
      <c r="AO31" s="75"/>
      <c r="AQ31" s="221" t="s">
        <v>272</v>
      </c>
      <c r="AR31" s="222"/>
      <c r="AS31" s="222"/>
      <c r="AT31" s="222"/>
      <c r="AU31" s="223"/>
      <c r="AV31" s="75">
        <v>144</v>
      </c>
      <c r="AW31" s="40"/>
      <c r="AX31" s="221"/>
      <c r="AY31" s="222"/>
      <c r="AZ31" s="222"/>
      <c r="BA31" s="222"/>
      <c r="BB31" s="223"/>
      <c r="BC31" s="75"/>
      <c r="BE31" s="221"/>
      <c r="BF31" s="222"/>
      <c r="BG31" s="222"/>
      <c r="BH31" s="222"/>
      <c r="BI31" s="223"/>
      <c r="BJ31" s="49"/>
      <c r="BK31" s="20"/>
      <c r="BL31" s="221"/>
      <c r="BM31" s="222"/>
      <c r="BN31" s="222"/>
      <c r="BO31" s="222"/>
      <c r="BP31" s="223"/>
      <c r="BQ31" s="49"/>
      <c r="BR31" s="56"/>
      <c r="BS31" s="221"/>
      <c r="BT31" s="222"/>
      <c r="BU31" s="222"/>
      <c r="BV31" s="222"/>
      <c r="BW31" s="223"/>
      <c r="BX31" s="49"/>
      <c r="BY31" s="40"/>
      <c r="BZ31" s="221"/>
      <c r="CA31" s="222"/>
      <c r="CB31" s="222"/>
      <c r="CC31" s="222"/>
      <c r="CD31" s="223"/>
      <c r="CE31" s="49"/>
      <c r="CG31" s="221"/>
      <c r="CH31" s="222"/>
      <c r="CI31" s="222"/>
      <c r="CJ31" s="222"/>
      <c r="CK31" s="223"/>
      <c r="CL31" s="49"/>
      <c r="CM31" s="20"/>
      <c r="CN31" s="221"/>
      <c r="CO31" s="222"/>
      <c r="CP31" s="222"/>
      <c r="CQ31" s="222"/>
      <c r="CR31" s="223"/>
      <c r="CS31" s="49"/>
      <c r="CU31" s="221"/>
      <c r="CV31" s="222"/>
      <c r="CW31" s="222"/>
      <c r="CX31" s="222"/>
      <c r="CY31" s="223"/>
      <c r="CZ31" s="49"/>
      <c r="DA31" s="40"/>
      <c r="DB31" s="221"/>
      <c r="DC31" s="222"/>
      <c r="DD31" s="222"/>
      <c r="DE31" s="222"/>
      <c r="DF31" s="223"/>
      <c r="DG31" s="49"/>
      <c r="DI31" s="224"/>
      <c r="DJ31" s="225"/>
      <c r="DK31" s="225"/>
      <c r="DL31" s="225"/>
      <c r="DM31" s="226"/>
      <c r="DN31" s="49"/>
      <c r="DO31" s="20"/>
      <c r="DP31" s="262"/>
      <c r="DQ31" s="263"/>
      <c r="DR31" s="263"/>
      <c r="DS31" s="263"/>
      <c r="DT31" s="264"/>
      <c r="DU31" s="49"/>
      <c r="DV31" s="56"/>
      <c r="DW31" s="224"/>
      <c r="DX31" s="225"/>
      <c r="DY31" s="225"/>
      <c r="DZ31" s="225"/>
      <c r="EA31" s="226"/>
      <c r="EB31" s="49"/>
      <c r="EC31" s="40"/>
      <c r="ED31" s="262"/>
      <c r="EE31" s="263"/>
      <c r="EF31" s="263"/>
      <c r="EG31" s="263"/>
      <c r="EH31" s="264"/>
      <c r="EI31" s="49"/>
      <c r="EK31" s="224"/>
      <c r="EL31" s="225"/>
      <c r="EM31" s="225"/>
      <c r="EN31" s="225"/>
      <c r="EO31" s="226"/>
      <c r="EP31" s="49"/>
      <c r="EQ31" s="20"/>
      <c r="ER31" s="224"/>
      <c r="ES31" s="225"/>
      <c r="ET31" s="225"/>
      <c r="EU31" s="225"/>
      <c r="EV31" s="226"/>
      <c r="EW31" s="49"/>
      <c r="EY31" s="224"/>
      <c r="EZ31" s="225"/>
      <c r="FA31" s="225"/>
      <c r="FB31" s="225"/>
      <c r="FC31" s="226"/>
      <c r="FD31" s="49"/>
      <c r="FE31" s="40"/>
      <c r="FF31" s="224"/>
      <c r="FG31" s="225"/>
      <c r="FH31" s="225"/>
      <c r="FI31" s="225"/>
      <c r="FJ31" s="226"/>
      <c r="FK31" s="49"/>
      <c r="FM31" s="224"/>
      <c r="FN31" s="225"/>
      <c r="FO31" s="225"/>
      <c r="FP31" s="225"/>
      <c r="FQ31" s="226"/>
      <c r="FR31" s="49"/>
      <c r="FS31" s="20"/>
      <c r="FT31" s="262"/>
      <c r="FU31" s="263"/>
      <c r="FV31" s="263"/>
      <c r="FW31" s="263"/>
      <c r="FX31" s="264"/>
      <c r="FY31" s="49"/>
      <c r="FZ31" s="56"/>
      <c r="GA31" s="224"/>
      <c r="GB31" s="225"/>
      <c r="GC31" s="225"/>
      <c r="GD31" s="225"/>
      <c r="GE31" s="226"/>
      <c r="GF31" s="49"/>
      <c r="GG31" s="40"/>
      <c r="GH31" s="262"/>
      <c r="GI31" s="263"/>
      <c r="GJ31" s="263"/>
      <c r="GK31" s="263"/>
      <c r="GL31" s="264"/>
      <c r="GM31" s="49"/>
      <c r="GO31" s="224"/>
      <c r="GP31" s="225"/>
      <c r="GQ31" s="225"/>
      <c r="GR31" s="225"/>
      <c r="GS31" s="226"/>
      <c r="GT31" s="49"/>
      <c r="GU31" s="20"/>
      <c r="GV31" s="224"/>
      <c r="GW31" s="225"/>
      <c r="GX31" s="225"/>
      <c r="GY31" s="225"/>
      <c r="GZ31" s="226"/>
      <c r="HA31" s="49"/>
      <c r="HC31" s="224"/>
      <c r="HD31" s="225"/>
      <c r="HE31" s="225"/>
      <c r="HF31" s="225"/>
      <c r="HG31" s="226"/>
      <c r="HH31" s="49"/>
      <c r="HI31" s="40"/>
      <c r="HJ31" s="224"/>
      <c r="HK31" s="225"/>
      <c r="HL31" s="225"/>
      <c r="HM31" s="225"/>
      <c r="HN31" s="226"/>
      <c r="HO31" s="49"/>
    </row>
    <row r="32" spans="1:223" x14ac:dyDescent="0.2">
      <c r="A32" s="221"/>
      <c r="B32" s="222"/>
      <c r="C32" s="222"/>
      <c r="D32" s="222"/>
      <c r="E32" s="223"/>
      <c r="F32" s="75"/>
      <c r="G32" s="1"/>
      <c r="H32" s="221"/>
      <c r="I32" s="222"/>
      <c r="J32" s="222"/>
      <c r="K32" s="222"/>
      <c r="L32" s="223"/>
      <c r="M32" s="75"/>
      <c r="N32" s="56"/>
      <c r="O32" s="221"/>
      <c r="P32" s="222"/>
      <c r="Q32" s="222"/>
      <c r="R32" s="222"/>
      <c r="S32" s="223"/>
      <c r="T32" s="75"/>
      <c r="U32" s="33"/>
      <c r="V32" s="221"/>
      <c r="W32" s="222"/>
      <c r="X32" s="222"/>
      <c r="Y32" s="222"/>
      <c r="Z32" s="223"/>
      <c r="AA32" s="75"/>
      <c r="AC32" s="221"/>
      <c r="AD32" s="222"/>
      <c r="AE32" s="222"/>
      <c r="AF32" s="222"/>
      <c r="AG32" s="223"/>
      <c r="AH32" s="75"/>
      <c r="AI32" s="20"/>
      <c r="AJ32" s="221"/>
      <c r="AK32" s="222"/>
      <c r="AL32" s="222"/>
      <c r="AM32" s="222"/>
      <c r="AN32" s="223"/>
      <c r="AO32" s="75"/>
      <c r="AQ32" s="221"/>
      <c r="AR32" s="222"/>
      <c r="AS32" s="222"/>
      <c r="AT32" s="222"/>
      <c r="AU32" s="223"/>
      <c r="AV32" s="75"/>
      <c r="AW32" s="40"/>
      <c r="AX32" s="221"/>
      <c r="AY32" s="222"/>
      <c r="AZ32" s="222"/>
      <c r="BA32" s="222"/>
      <c r="BB32" s="223"/>
      <c r="BC32" s="75"/>
      <c r="BE32" s="221"/>
      <c r="BF32" s="222"/>
      <c r="BG32" s="222"/>
      <c r="BH32" s="222"/>
      <c r="BI32" s="223"/>
      <c r="BJ32" s="49"/>
      <c r="BK32" s="20"/>
      <c r="BL32" s="221"/>
      <c r="BM32" s="222"/>
      <c r="BN32" s="222"/>
      <c r="BO32" s="222"/>
      <c r="BP32" s="223"/>
      <c r="BQ32" s="49"/>
      <c r="BR32" s="56"/>
      <c r="BS32" s="221"/>
      <c r="BT32" s="222"/>
      <c r="BU32" s="222"/>
      <c r="BV32" s="222"/>
      <c r="BW32" s="223"/>
      <c r="BX32" s="49"/>
      <c r="BY32" s="40"/>
      <c r="BZ32" s="221"/>
      <c r="CA32" s="222"/>
      <c r="CB32" s="222"/>
      <c r="CC32" s="222"/>
      <c r="CD32" s="223"/>
      <c r="CE32" s="49"/>
      <c r="CG32" s="221"/>
      <c r="CH32" s="222"/>
      <c r="CI32" s="222"/>
      <c r="CJ32" s="222"/>
      <c r="CK32" s="223"/>
      <c r="CL32" s="49"/>
      <c r="CM32" s="20"/>
      <c r="CN32" s="221"/>
      <c r="CO32" s="222"/>
      <c r="CP32" s="222"/>
      <c r="CQ32" s="222"/>
      <c r="CR32" s="223"/>
      <c r="CS32" s="49"/>
      <c r="CU32" s="221"/>
      <c r="CV32" s="222"/>
      <c r="CW32" s="222"/>
      <c r="CX32" s="222"/>
      <c r="CY32" s="223"/>
      <c r="CZ32" s="49"/>
      <c r="DA32" s="40"/>
      <c r="DB32" s="221"/>
      <c r="DC32" s="222"/>
      <c r="DD32" s="222"/>
      <c r="DE32" s="222"/>
      <c r="DF32" s="223"/>
      <c r="DG32" s="49"/>
      <c r="DI32" s="224"/>
      <c r="DJ32" s="225"/>
      <c r="DK32" s="225"/>
      <c r="DL32" s="225"/>
      <c r="DM32" s="226"/>
      <c r="DN32" s="49"/>
      <c r="DO32" s="20"/>
      <c r="DP32" s="224"/>
      <c r="DQ32" s="225"/>
      <c r="DR32" s="225"/>
      <c r="DS32" s="225"/>
      <c r="DT32" s="226"/>
      <c r="DU32" s="49"/>
      <c r="DV32" s="56"/>
      <c r="DW32" s="224"/>
      <c r="DX32" s="225"/>
      <c r="DY32" s="225"/>
      <c r="DZ32" s="225"/>
      <c r="EA32" s="226"/>
      <c r="EB32" s="49"/>
      <c r="EC32" s="40"/>
      <c r="ED32" s="224"/>
      <c r="EE32" s="225"/>
      <c r="EF32" s="225"/>
      <c r="EG32" s="225"/>
      <c r="EH32" s="226"/>
      <c r="EI32" s="49"/>
      <c r="EK32" s="224"/>
      <c r="EL32" s="225"/>
      <c r="EM32" s="225"/>
      <c r="EN32" s="225"/>
      <c r="EO32" s="226"/>
      <c r="EP32" s="49"/>
      <c r="EQ32" s="20"/>
      <c r="ER32" s="224"/>
      <c r="ES32" s="225"/>
      <c r="ET32" s="225"/>
      <c r="EU32" s="225"/>
      <c r="EV32" s="226"/>
      <c r="EW32" s="49"/>
      <c r="EY32" s="224"/>
      <c r="EZ32" s="225"/>
      <c r="FA32" s="225"/>
      <c r="FB32" s="225"/>
      <c r="FC32" s="226"/>
      <c r="FD32" s="49"/>
      <c r="FE32" s="40"/>
      <c r="FF32" s="224"/>
      <c r="FG32" s="225"/>
      <c r="FH32" s="225"/>
      <c r="FI32" s="225"/>
      <c r="FJ32" s="226"/>
      <c r="FK32" s="49"/>
      <c r="FM32" s="224"/>
      <c r="FN32" s="225"/>
      <c r="FO32" s="225"/>
      <c r="FP32" s="225"/>
      <c r="FQ32" s="226"/>
      <c r="FR32" s="49"/>
      <c r="FS32" s="20"/>
      <c r="FT32" s="224"/>
      <c r="FU32" s="225"/>
      <c r="FV32" s="225"/>
      <c r="FW32" s="225"/>
      <c r="FX32" s="226"/>
      <c r="FY32" s="49"/>
      <c r="FZ32" s="56"/>
      <c r="GA32" s="224"/>
      <c r="GB32" s="225"/>
      <c r="GC32" s="225"/>
      <c r="GD32" s="225"/>
      <c r="GE32" s="226"/>
      <c r="GF32" s="49"/>
      <c r="GG32" s="40"/>
      <c r="GH32" s="224"/>
      <c r="GI32" s="225"/>
      <c r="GJ32" s="225"/>
      <c r="GK32" s="225"/>
      <c r="GL32" s="226"/>
      <c r="GM32" s="49"/>
      <c r="GO32" s="224"/>
      <c r="GP32" s="225"/>
      <c r="GQ32" s="225"/>
      <c r="GR32" s="225"/>
      <c r="GS32" s="226"/>
      <c r="GT32" s="49"/>
      <c r="GU32" s="20"/>
      <c r="GV32" s="224"/>
      <c r="GW32" s="225"/>
      <c r="GX32" s="225"/>
      <c r="GY32" s="225"/>
      <c r="GZ32" s="226"/>
      <c r="HA32" s="49"/>
      <c r="HC32" s="224"/>
      <c r="HD32" s="225"/>
      <c r="HE32" s="225"/>
      <c r="HF32" s="225"/>
      <c r="HG32" s="226"/>
      <c r="HH32" s="49"/>
      <c r="HI32" s="40"/>
      <c r="HJ32" s="224"/>
      <c r="HK32" s="225"/>
      <c r="HL32" s="225"/>
      <c r="HM32" s="225"/>
      <c r="HN32" s="226"/>
      <c r="HO32" s="49"/>
    </row>
    <row r="33" spans="1:223" x14ac:dyDescent="0.2">
      <c r="A33" s="221"/>
      <c r="B33" s="222"/>
      <c r="C33" s="222"/>
      <c r="D33" s="222"/>
      <c r="E33" s="223"/>
      <c r="F33" s="75"/>
      <c r="G33" s="1"/>
      <c r="H33" s="221"/>
      <c r="I33" s="222"/>
      <c r="J33" s="222"/>
      <c r="K33" s="222"/>
      <c r="L33" s="223"/>
      <c r="M33" s="75"/>
      <c r="N33" s="56"/>
      <c r="O33" s="221"/>
      <c r="P33" s="222"/>
      <c r="Q33" s="222"/>
      <c r="R33" s="222"/>
      <c r="S33" s="223"/>
      <c r="T33" s="75"/>
      <c r="U33" s="33"/>
      <c r="V33" s="221"/>
      <c r="W33" s="222"/>
      <c r="X33" s="222"/>
      <c r="Y33" s="222"/>
      <c r="Z33" s="223"/>
      <c r="AA33" s="75"/>
      <c r="AC33" s="221"/>
      <c r="AD33" s="222"/>
      <c r="AE33" s="222"/>
      <c r="AF33" s="222"/>
      <c r="AG33" s="223"/>
      <c r="AH33" s="75"/>
      <c r="AI33" s="20"/>
      <c r="AJ33" s="221"/>
      <c r="AK33" s="222"/>
      <c r="AL33" s="222"/>
      <c r="AM33" s="222"/>
      <c r="AN33" s="223"/>
      <c r="AO33" s="75"/>
      <c r="AQ33" s="221"/>
      <c r="AR33" s="222"/>
      <c r="AS33" s="222"/>
      <c r="AT33" s="222"/>
      <c r="AU33" s="223"/>
      <c r="AV33" s="75"/>
      <c r="AW33" s="40"/>
      <c r="AX33" s="221"/>
      <c r="AY33" s="222"/>
      <c r="AZ33" s="222"/>
      <c r="BA33" s="222"/>
      <c r="BB33" s="223"/>
      <c r="BC33" s="75"/>
      <c r="BE33" s="221"/>
      <c r="BF33" s="222"/>
      <c r="BG33" s="222"/>
      <c r="BH33" s="222"/>
      <c r="BI33" s="223"/>
      <c r="BJ33" s="49"/>
      <c r="BK33" s="20"/>
      <c r="BL33" s="221"/>
      <c r="BM33" s="222"/>
      <c r="BN33" s="222"/>
      <c r="BO33" s="222"/>
      <c r="BP33" s="223"/>
      <c r="BQ33" s="49"/>
      <c r="BR33" s="56"/>
      <c r="BS33" s="221"/>
      <c r="BT33" s="222"/>
      <c r="BU33" s="222"/>
      <c r="BV33" s="222"/>
      <c r="BW33" s="223"/>
      <c r="BX33" s="49"/>
      <c r="BY33" s="40"/>
      <c r="BZ33" s="221"/>
      <c r="CA33" s="222"/>
      <c r="CB33" s="222"/>
      <c r="CC33" s="222"/>
      <c r="CD33" s="223"/>
      <c r="CE33" s="49"/>
      <c r="CG33" s="221"/>
      <c r="CH33" s="222"/>
      <c r="CI33" s="222"/>
      <c r="CJ33" s="222"/>
      <c r="CK33" s="223"/>
      <c r="CL33" s="49"/>
      <c r="CM33" s="20"/>
      <c r="CN33" s="221"/>
      <c r="CO33" s="222"/>
      <c r="CP33" s="222"/>
      <c r="CQ33" s="222"/>
      <c r="CR33" s="223"/>
      <c r="CS33" s="49"/>
      <c r="CU33" s="221"/>
      <c r="CV33" s="222"/>
      <c r="CW33" s="222"/>
      <c r="CX33" s="222"/>
      <c r="CY33" s="223"/>
      <c r="CZ33" s="49"/>
      <c r="DA33" s="40"/>
      <c r="DB33" s="221"/>
      <c r="DC33" s="222"/>
      <c r="DD33" s="222"/>
      <c r="DE33" s="222"/>
      <c r="DF33" s="223"/>
      <c r="DG33" s="49"/>
      <c r="DI33" s="224"/>
      <c r="DJ33" s="225"/>
      <c r="DK33" s="225"/>
      <c r="DL33" s="225"/>
      <c r="DM33" s="226"/>
      <c r="DN33" s="49"/>
      <c r="DO33" s="20"/>
      <c r="DP33" s="224"/>
      <c r="DQ33" s="225"/>
      <c r="DR33" s="225"/>
      <c r="DS33" s="225"/>
      <c r="DT33" s="226"/>
      <c r="DU33" s="49"/>
      <c r="DV33" s="56"/>
      <c r="DW33" s="224"/>
      <c r="DX33" s="225"/>
      <c r="DY33" s="225"/>
      <c r="DZ33" s="225"/>
      <c r="EA33" s="226"/>
      <c r="EB33" s="49"/>
      <c r="EC33" s="40"/>
      <c r="ED33" s="224"/>
      <c r="EE33" s="225"/>
      <c r="EF33" s="225"/>
      <c r="EG33" s="225"/>
      <c r="EH33" s="226"/>
      <c r="EI33" s="49"/>
      <c r="EK33" s="224"/>
      <c r="EL33" s="225"/>
      <c r="EM33" s="225"/>
      <c r="EN33" s="225"/>
      <c r="EO33" s="226"/>
      <c r="EP33" s="49"/>
      <c r="EQ33" s="20"/>
      <c r="ER33" s="224"/>
      <c r="ES33" s="225"/>
      <c r="ET33" s="225"/>
      <c r="EU33" s="225"/>
      <c r="EV33" s="226"/>
      <c r="EW33" s="49"/>
      <c r="EY33" s="224"/>
      <c r="EZ33" s="225"/>
      <c r="FA33" s="225"/>
      <c r="FB33" s="225"/>
      <c r="FC33" s="226"/>
      <c r="FD33" s="49"/>
      <c r="FE33" s="40"/>
      <c r="FF33" s="224"/>
      <c r="FG33" s="225"/>
      <c r="FH33" s="225"/>
      <c r="FI33" s="225"/>
      <c r="FJ33" s="226"/>
      <c r="FK33" s="49"/>
      <c r="FM33" s="224"/>
      <c r="FN33" s="225"/>
      <c r="FO33" s="225"/>
      <c r="FP33" s="225"/>
      <c r="FQ33" s="226"/>
      <c r="FR33" s="49"/>
      <c r="FS33" s="20"/>
      <c r="FT33" s="224"/>
      <c r="FU33" s="225"/>
      <c r="FV33" s="225"/>
      <c r="FW33" s="225"/>
      <c r="FX33" s="226"/>
      <c r="FY33" s="49"/>
      <c r="FZ33" s="56"/>
      <c r="GA33" s="224"/>
      <c r="GB33" s="225"/>
      <c r="GC33" s="225"/>
      <c r="GD33" s="225"/>
      <c r="GE33" s="226"/>
      <c r="GF33" s="49"/>
      <c r="GG33" s="40"/>
      <c r="GH33" s="224"/>
      <c r="GI33" s="225"/>
      <c r="GJ33" s="225"/>
      <c r="GK33" s="225"/>
      <c r="GL33" s="226"/>
      <c r="GM33" s="49"/>
      <c r="GO33" s="224"/>
      <c r="GP33" s="225"/>
      <c r="GQ33" s="225"/>
      <c r="GR33" s="225"/>
      <c r="GS33" s="226"/>
      <c r="GT33" s="49"/>
      <c r="GU33" s="20"/>
      <c r="GV33" s="224"/>
      <c r="GW33" s="225"/>
      <c r="GX33" s="225"/>
      <c r="GY33" s="225"/>
      <c r="GZ33" s="226"/>
      <c r="HA33" s="49"/>
      <c r="HC33" s="224"/>
      <c r="HD33" s="225"/>
      <c r="HE33" s="225"/>
      <c r="HF33" s="225"/>
      <c r="HG33" s="226"/>
      <c r="HH33" s="49"/>
      <c r="HI33" s="40"/>
      <c r="HJ33" s="224"/>
      <c r="HK33" s="225"/>
      <c r="HL33" s="225"/>
      <c r="HM33" s="225"/>
      <c r="HN33" s="226"/>
      <c r="HO33" s="49"/>
    </row>
    <row r="34" spans="1:223" x14ac:dyDescent="0.2">
      <c r="A34" s="221"/>
      <c r="B34" s="222"/>
      <c r="C34" s="222"/>
      <c r="D34" s="222"/>
      <c r="E34" s="223"/>
      <c r="F34" s="75"/>
      <c r="G34" s="1"/>
      <c r="H34" s="221"/>
      <c r="I34" s="222"/>
      <c r="J34" s="222"/>
      <c r="K34" s="222"/>
      <c r="L34" s="223"/>
      <c r="M34" s="75"/>
      <c r="N34" s="56"/>
      <c r="O34" s="221"/>
      <c r="P34" s="222"/>
      <c r="Q34" s="222"/>
      <c r="R34" s="222"/>
      <c r="S34" s="223"/>
      <c r="T34" s="75"/>
      <c r="U34" s="33"/>
      <c r="V34" s="221"/>
      <c r="W34" s="222"/>
      <c r="X34" s="222"/>
      <c r="Y34" s="222"/>
      <c r="Z34" s="223"/>
      <c r="AA34" s="75"/>
      <c r="AC34" s="221"/>
      <c r="AD34" s="222"/>
      <c r="AE34" s="222"/>
      <c r="AF34" s="222"/>
      <c r="AG34" s="223"/>
      <c r="AH34" s="75"/>
      <c r="AI34" s="20"/>
      <c r="AJ34" s="221"/>
      <c r="AK34" s="222"/>
      <c r="AL34" s="222"/>
      <c r="AM34" s="222"/>
      <c r="AN34" s="223"/>
      <c r="AO34" s="75"/>
      <c r="AQ34" s="221"/>
      <c r="AR34" s="222"/>
      <c r="AS34" s="222"/>
      <c r="AT34" s="222"/>
      <c r="AU34" s="223"/>
      <c r="AV34" s="75"/>
      <c r="AW34" s="40"/>
      <c r="AX34" s="221"/>
      <c r="AY34" s="222"/>
      <c r="AZ34" s="222"/>
      <c r="BA34" s="222"/>
      <c r="BB34" s="223"/>
      <c r="BC34" s="75"/>
      <c r="BE34" s="221"/>
      <c r="BF34" s="222"/>
      <c r="BG34" s="222"/>
      <c r="BH34" s="222"/>
      <c r="BI34" s="223"/>
      <c r="BJ34" s="49"/>
      <c r="BK34" s="20"/>
      <c r="BL34" s="221"/>
      <c r="BM34" s="222"/>
      <c r="BN34" s="222"/>
      <c r="BO34" s="222"/>
      <c r="BP34" s="223"/>
      <c r="BQ34" s="49"/>
      <c r="BR34" s="56"/>
      <c r="BS34" s="221"/>
      <c r="BT34" s="222"/>
      <c r="BU34" s="222"/>
      <c r="BV34" s="222"/>
      <c r="BW34" s="223"/>
      <c r="BX34" s="49"/>
      <c r="BY34" s="40"/>
      <c r="BZ34" s="221"/>
      <c r="CA34" s="222"/>
      <c r="CB34" s="222"/>
      <c r="CC34" s="222"/>
      <c r="CD34" s="223"/>
      <c r="CE34" s="49"/>
      <c r="CG34" s="221"/>
      <c r="CH34" s="222"/>
      <c r="CI34" s="222"/>
      <c r="CJ34" s="222"/>
      <c r="CK34" s="223"/>
      <c r="CL34" s="49"/>
      <c r="CM34" s="20"/>
      <c r="CN34" s="221"/>
      <c r="CO34" s="222"/>
      <c r="CP34" s="222"/>
      <c r="CQ34" s="222"/>
      <c r="CR34" s="223"/>
      <c r="CS34" s="49"/>
      <c r="CU34" s="221"/>
      <c r="CV34" s="222"/>
      <c r="CW34" s="222"/>
      <c r="CX34" s="222"/>
      <c r="CY34" s="223"/>
      <c r="CZ34" s="49"/>
      <c r="DA34" s="40"/>
      <c r="DB34" s="221"/>
      <c r="DC34" s="222"/>
      <c r="DD34" s="222"/>
      <c r="DE34" s="222"/>
      <c r="DF34" s="223"/>
      <c r="DG34" s="49"/>
      <c r="DI34" s="224"/>
      <c r="DJ34" s="225"/>
      <c r="DK34" s="225"/>
      <c r="DL34" s="225"/>
      <c r="DM34" s="226"/>
      <c r="DN34" s="49"/>
      <c r="DO34" s="20"/>
      <c r="DP34" s="224"/>
      <c r="DQ34" s="225"/>
      <c r="DR34" s="225"/>
      <c r="DS34" s="225"/>
      <c r="DT34" s="226"/>
      <c r="DU34" s="49"/>
      <c r="DV34" s="56"/>
      <c r="DW34" s="224"/>
      <c r="DX34" s="225"/>
      <c r="DY34" s="225"/>
      <c r="DZ34" s="225"/>
      <c r="EA34" s="226"/>
      <c r="EB34" s="49"/>
      <c r="EC34" s="40"/>
      <c r="ED34" s="224"/>
      <c r="EE34" s="225"/>
      <c r="EF34" s="225"/>
      <c r="EG34" s="225"/>
      <c r="EH34" s="226"/>
      <c r="EI34" s="49"/>
      <c r="EK34" s="224"/>
      <c r="EL34" s="225"/>
      <c r="EM34" s="225"/>
      <c r="EN34" s="225"/>
      <c r="EO34" s="226"/>
      <c r="EP34" s="49"/>
      <c r="EQ34" s="20"/>
      <c r="ER34" s="224"/>
      <c r="ES34" s="225"/>
      <c r="ET34" s="225"/>
      <c r="EU34" s="225"/>
      <c r="EV34" s="226"/>
      <c r="EW34" s="49"/>
      <c r="EY34" s="224"/>
      <c r="EZ34" s="225"/>
      <c r="FA34" s="225"/>
      <c r="FB34" s="225"/>
      <c r="FC34" s="226"/>
      <c r="FD34" s="49"/>
      <c r="FE34" s="40"/>
      <c r="FF34" s="224"/>
      <c r="FG34" s="225"/>
      <c r="FH34" s="225"/>
      <c r="FI34" s="225"/>
      <c r="FJ34" s="226"/>
      <c r="FK34" s="49"/>
      <c r="FM34" s="224"/>
      <c r="FN34" s="225"/>
      <c r="FO34" s="225"/>
      <c r="FP34" s="225"/>
      <c r="FQ34" s="226"/>
      <c r="FR34" s="49"/>
      <c r="FS34" s="20"/>
      <c r="FT34" s="224"/>
      <c r="FU34" s="225"/>
      <c r="FV34" s="225"/>
      <c r="FW34" s="225"/>
      <c r="FX34" s="226"/>
      <c r="FY34" s="49"/>
      <c r="FZ34" s="56"/>
      <c r="GA34" s="224"/>
      <c r="GB34" s="225"/>
      <c r="GC34" s="225"/>
      <c r="GD34" s="225"/>
      <c r="GE34" s="226"/>
      <c r="GF34" s="49"/>
      <c r="GG34" s="40"/>
      <c r="GH34" s="224"/>
      <c r="GI34" s="225"/>
      <c r="GJ34" s="225"/>
      <c r="GK34" s="225"/>
      <c r="GL34" s="226"/>
      <c r="GM34" s="49"/>
      <c r="GO34" s="224"/>
      <c r="GP34" s="225"/>
      <c r="GQ34" s="225"/>
      <c r="GR34" s="225"/>
      <c r="GS34" s="226"/>
      <c r="GT34" s="49"/>
      <c r="GU34" s="20"/>
      <c r="GV34" s="224"/>
      <c r="GW34" s="225"/>
      <c r="GX34" s="225"/>
      <c r="GY34" s="225"/>
      <c r="GZ34" s="226"/>
      <c r="HA34" s="49"/>
      <c r="HC34" s="224"/>
      <c r="HD34" s="225"/>
      <c r="HE34" s="225"/>
      <c r="HF34" s="225"/>
      <c r="HG34" s="226"/>
      <c r="HH34" s="49"/>
      <c r="HI34" s="40"/>
      <c r="HJ34" s="224"/>
      <c r="HK34" s="225"/>
      <c r="HL34" s="225"/>
      <c r="HM34" s="225"/>
      <c r="HN34" s="226"/>
      <c r="HO34" s="49"/>
    </row>
    <row r="35" spans="1:223" x14ac:dyDescent="0.2">
      <c r="A35" s="17" t="s">
        <v>31</v>
      </c>
      <c r="B35" s="18"/>
      <c r="C35" s="18"/>
      <c r="D35" s="18"/>
      <c r="E35" s="19"/>
      <c r="F35" s="4">
        <f>SUM(F25:F34)</f>
        <v>2996</v>
      </c>
      <c r="G35" s="1"/>
      <c r="H35" s="13" t="s">
        <v>43</v>
      </c>
      <c r="I35" s="14"/>
      <c r="J35" s="14"/>
      <c r="K35" s="14"/>
      <c r="L35" s="15"/>
      <c r="M35" s="4">
        <f>SUM(M25:M34)</f>
        <v>3813.5</v>
      </c>
      <c r="N35" s="56"/>
      <c r="O35" s="44" t="s">
        <v>31</v>
      </c>
      <c r="P35" s="45"/>
      <c r="Q35" s="45"/>
      <c r="R35" s="45"/>
      <c r="S35" s="46"/>
      <c r="T35" s="4">
        <f>SUM(T25:T34)</f>
        <v>2996</v>
      </c>
      <c r="U35" s="33"/>
      <c r="V35" s="41" t="s">
        <v>43</v>
      </c>
      <c r="W35" s="42"/>
      <c r="X35" s="42"/>
      <c r="Y35" s="42"/>
      <c r="Z35" s="43"/>
      <c r="AA35" s="4">
        <f>SUM(AA25:AA34)</f>
        <v>3813.5</v>
      </c>
      <c r="AC35" s="167" t="s">
        <v>31</v>
      </c>
      <c r="AD35" s="168"/>
      <c r="AE35" s="168"/>
      <c r="AF35" s="168"/>
      <c r="AG35" s="169"/>
      <c r="AH35" s="4">
        <f>SUM(AH25:AH34)</f>
        <v>2996</v>
      </c>
      <c r="AI35" s="20"/>
      <c r="AJ35" s="164" t="s">
        <v>43</v>
      </c>
      <c r="AK35" s="165"/>
      <c r="AL35" s="165"/>
      <c r="AM35" s="165"/>
      <c r="AN35" s="166"/>
      <c r="AO35" s="4">
        <f>SUM(AO25:AO34)</f>
        <v>3813.5</v>
      </c>
      <c r="AQ35" s="183" t="s">
        <v>31</v>
      </c>
      <c r="AR35" s="184"/>
      <c r="AS35" s="184"/>
      <c r="AT35" s="184"/>
      <c r="AU35" s="185"/>
      <c r="AV35" s="4">
        <f>SUM(AV25:AV34)</f>
        <v>2996</v>
      </c>
      <c r="AW35" s="40"/>
      <c r="AX35" s="180" t="s">
        <v>43</v>
      </c>
      <c r="AY35" s="181"/>
      <c r="AZ35" s="181"/>
      <c r="BA35" s="181"/>
      <c r="BB35" s="182"/>
      <c r="BC35" s="4">
        <f>SUM(BC25:BC34)</f>
        <v>3813.5</v>
      </c>
      <c r="BE35" s="167" t="s">
        <v>31</v>
      </c>
      <c r="BF35" s="168"/>
      <c r="BG35" s="168"/>
      <c r="BH35" s="168"/>
      <c r="BI35" s="169"/>
      <c r="BJ35" s="4">
        <f>SUM(BJ25:BJ34)</f>
        <v>3220</v>
      </c>
      <c r="BK35" s="20"/>
      <c r="BL35" s="164" t="s">
        <v>43</v>
      </c>
      <c r="BM35" s="165"/>
      <c r="BN35" s="165"/>
      <c r="BO35" s="165"/>
      <c r="BP35" s="166"/>
      <c r="BQ35" s="4">
        <f>SUM(BQ25:BQ34)</f>
        <v>4345</v>
      </c>
      <c r="BR35" s="56"/>
      <c r="BS35" s="183" t="s">
        <v>31</v>
      </c>
      <c r="BT35" s="184"/>
      <c r="BU35" s="184"/>
      <c r="BV35" s="184"/>
      <c r="BW35" s="185"/>
      <c r="BX35" s="4">
        <f>SUM(BX25:BX34)</f>
        <v>3220</v>
      </c>
      <c r="BY35" s="40"/>
      <c r="BZ35" s="180" t="s">
        <v>43</v>
      </c>
      <c r="CA35" s="181"/>
      <c r="CB35" s="181"/>
      <c r="CC35" s="181"/>
      <c r="CD35" s="182"/>
      <c r="CE35" s="4">
        <f>SUM(CE25:CE34)</f>
        <v>4345</v>
      </c>
      <c r="CG35" s="167" t="s">
        <v>31</v>
      </c>
      <c r="CH35" s="168"/>
      <c r="CI35" s="168"/>
      <c r="CJ35" s="168"/>
      <c r="CK35" s="169"/>
      <c r="CL35" s="4">
        <f>SUM(CL25:CL34)</f>
        <v>3220</v>
      </c>
      <c r="CM35" s="20"/>
      <c r="CN35" s="164" t="s">
        <v>43</v>
      </c>
      <c r="CO35" s="165"/>
      <c r="CP35" s="165"/>
      <c r="CQ35" s="165"/>
      <c r="CR35" s="166"/>
      <c r="CS35" s="4">
        <f>SUM(CS25:CS34)</f>
        <v>4345</v>
      </c>
      <c r="CU35" s="183" t="s">
        <v>31</v>
      </c>
      <c r="CV35" s="184"/>
      <c r="CW35" s="184"/>
      <c r="CX35" s="184"/>
      <c r="CY35" s="185"/>
      <c r="CZ35" s="4">
        <f>SUM(CZ25:CZ34)</f>
        <v>3220</v>
      </c>
      <c r="DA35" s="40"/>
      <c r="DB35" s="180" t="s">
        <v>43</v>
      </c>
      <c r="DC35" s="181"/>
      <c r="DD35" s="181"/>
      <c r="DE35" s="181"/>
      <c r="DF35" s="182"/>
      <c r="DG35" s="4">
        <f>SUM(DG25:DG34)</f>
        <v>4345</v>
      </c>
      <c r="DI35" s="167" t="s">
        <v>31</v>
      </c>
      <c r="DJ35" s="168"/>
      <c r="DK35" s="168"/>
      <c r="DL35" s="168"/>
      <c r="DM35" s="169"/>
      <c r="DN35" s="4">
        <f>SUM(DN25:DN34)</f>
        <v>3800</v>
      </c>
      <c r="DO35" s="20"/>
      <c r="DP35" s="164" t="s">
        <v>43</v>
      </c>
      <c r="DQ35" s="165"/>
      <c r="DR35" s="165"/>
      <c r="DS35" s="165"/>
      <c r="DT35" s="166"/>
      <c r="DU35" s="4">
        <f>SUM(DU25:DU34)</f>
        <v>5315</v>
      </c>
      <c r="DV35" s="56"/>
      <c r="DW35" s="183" t="s">
        <v>31</v>
      </c>
      <c r="DX35" s="184"/>
      <c r="DY35" s="184"/>
      <c r="DZ35" s="184"/>
      <c r="EA35" s="185"/>
      <c r="EB35" s="4">
        <f>SUM(EB25:EB34)</f>
        <v>3800</v>
      </c>
      <c r="EC35" s="40"/>
      <c r="ED35" s="180" t="s">
        <v>43</v>
      </c>
      <c r="EE35" s="181"/>
      <c r="EF35" s="181"/>
      <c r="EG35" s="181"/>
      <c r="EH35" s="182"/>
      <c r="EI35" s="4">
        <f>SUM(EI25:EI34)</f>
        <v>5315</v>
      </c>
      <c r="EK35" s="167" t="s">
        <v>31</v>
      </c>
      <c r="EL35" s="168"/>
      <c r="EM35" s="168"/>
      <c r="EN35" s="168"/>
      <c r="EO35" s="169"/>
      <c r="EP35" s="4">
        <f>SUM(EP25:EP34)</f>
        <v>3800</v>
      </c>
      <c r="EQ35" s="20"/>
      <c r="ER35" s="164" t="s">
        <v>43</v>
      </c>
      <c r="ES35" s="165"/>
      <c r="ET35" s="165"/>
      <c r="EU35" s="165"/>
      <c r="EV35" s="166"/>
      <c r="EW35" s="4">
        <f>SUM(EW25:EW34)</f>
        <v>5315</v>
      </c>
      <c r="EY35" s="183" t="s">
        <v>31</v>
      </c>
      <c r="EZ35" s="184"/>
      <c r="FA35" s="184"/>
      <c r="FB35" s="184"/>
      <c r="FC35" s="185"/>
      <c r="FD35" s="4">
        <f>SUM(FD25:FD34)</f>
        <v>3800</v>
      </c>
      <c r="FE35" s="40"/>
      <c r="FF35" s="180" t="s">
        <v>43</v>
      </c>
      <c r="FG35" s="181"/>
      <c r="FH35" s="181"/>
      <c r="FI35" s="181"/>
      <c r="FJ35" s="182"/>
      <c r="FK35" s="4">
        <f>SUM(FK25:FK34)</f>
        <v>5315</v>
      </c>
      <c r="FM35" s="167" t="s">
        <v>31</v>
      </c>
      <c r="FN35" s="168"/>
      <c r="FO35" s="168"/>
      <c r="FP35" s="168"/>
      <c r="FQ35" s="169"/>
      <c r="FR35" s="4">
        <f>SUM(FR25:FR34)</f>
        <v>2640</v>
      </c>
      <c r="FS35" s="20"/>
      <c r="FT35" s="164" t="s">
        <v>43</v>
      </c>
      <c r="FU35" s="165"/>
      <c r="FV35" s="165"/>
      <c r="FW35" s="165"/>
      <c r="FX35" s="166"/>
      <c r="FY35" s="4">
        <f>SUM(FY25:FY34)</f>
        <v>3375</v>
      </c>
      <c r="FZ35" s="56"/>
      <c r="GA35" s="183" t="s">
        <v>31</v>
      </c>
      <c r="GB35" s="184"/>
      <c r="GC35" s="184"/>
      <c r="GD35" s="184"/>
      <c r="GE35" s="185"/>
      <c r="GF35" s="4">
        <f>SUM(GF25:GF34)</f>
        <v>2640</v>
      </c>
      <c r="GG35" s="40"/>
      <c r="GH35" s="180" t="s">
        <v>43</v>
      </c>
      <c r="GI35" s="181"/>
      <c r="GJ35" s="181"/>
      <c r="GK35" s="181"/>
      <c r="GL35" s="182"/>
      <c r="GM35" s="4">
        <f>SUM(GM25:GM34)</f>
        <v>3375</v>
      </c>
      <c r="GO35" s="167" t="s">
        <v>31</v>
      </c>
      <c r="GP35" s="168"/>
      <c r="GQ35" s="168"/>
      <c r="GR35" s="168"/>
      <c r="GS35" s="169"/>
      <c r="GT35" s="4">
        <f>SUM(GT25:GT34)</f>
        <v>2640</v>
      </c>
      <c r="GU35" s="20"/>
      <c r="GV35" s="164" t="s">
        <v>43</v>
      </c>
      <c r="GW35" s="165"/>
      <c r="GX35" s="165"/>
      <c r="GY35" s="165"/>
      <c r="GZ35" s="166"/>
      <c r="HA35" s="4">
        <f>SUM(HA25:HA34)</f>
        <v>3375</v>
      </c>
      <c r="HC35" s="183" t="s">
        <v>31</v>
      </c>
      <c r="HD35" s="184"/>
      <c r="HE35" s="184"/>
      <c r="HF35" s="184"/>
      <c r="HG35" s="185"/>
      <c r="HH35" s="4">
        <f>SUM(HH25:HH34)</f>
        <v>2640</v>
      </c>
      <c r="HI35" s="40"/>
      <c r="HJ35" s="180" t="s">
        <v>43</v>
      </c>
      <c r="HK35" s="181"/>
      <c r="HL35" s="181"/>
      <c r="HM35" s="181"/>
      <c r="HN35" s="182"/>
      <c r="HO35" s="4">
        <f>SUM(HO25:HO34)</f>
        <v>3375</v>
      </c>
    </row>
    <row r="36" spans="1:223" ht="8.1" customHeight="1" thickBot="1" x14ac:dyDescent="0.25">
      <c r="A36" s="3"/>
      <c r="B36" s="1"/>
      <c r="C36" s="1"/>
      <c r="D36" s="1"/>
      <c r="E36" s="1"/>
      <c r="F36" s="16"/>
      <c r="G36" s="1"/>
      <c r="H36" s="3"/>
      <c r="I36" s="1"/>
      <c r="J36" s="1"/>
      <c r="K36" s="1"/>
      <c r="L36" s="1"/>
      <c r="M36" s="16"/>
      <c r="N36" s="56"/>
      <c r="O36" s="35"/>
      <c r="P36" s="33"/>
      <c r="Q36" s="33"/>
      <c r="R36" s="33"/>
      <c r="S36" s="33"/>
      <c r="T36" s="16"/>
      <c r="U36" s="33"/>
      <c r="V36" s="35"/>
      <c r="W36" s="33"/>
      <c r="X36" s="33"/>
      <c r="Y36" s="33"/>
      <c r="Z36" s="33"/>
      <c r="AA36" s="16"/>
      <c r="AC36" s="160"/>
      <c r="AD36" s="20"/>
      <c r="AE36" s="20"/>
      <c r="AF36" s="20"/>
      <c r="AG36" s="20"/>
      <c r="AH36" s="170"/>
      <c r="AI36" s="20"/>
      <c r="AJ36" s="160"/>
      <c r="AK36" s="20"/>
      <c r="AL36" s="20"/>
      <c r="AM36" s="20"/>
      <c r="AN36" s="20"/>
      <c r="AO36" s="170"/>
      <c r="AQ36" s="177"/>
      <c r="AR36" s="40"/>
      <c r="AS36" s="40"/>
      <c r="AT36" s="40"/>
      <c r="AU36" s="40"/>
      <c r="AV36" s="170"/>
      <c r="AW36" s="40"/>
      <c r="AX36" s="177"/>
      <c r="AY36" s="40"/>
      <c r="AZ36" s="40"/>
      <c r="BA36" s="40"/>
      <c r="BB36" s="40"/>
      <c r="BC36" s="170"/>
      <c r="BE36" s="160"/>
      <c r="BF36" s="20"/>
      <c r="BG36" s="20"/>
      <c r="BH36" s="20"/>
      <c r="BI36" s="20"/>
      <c r="BJ36" s="170"/>
      <c r="BK36" s="20"/>
      <c r="BL36" s="160"/>
      <c r="BM36" s="20"/>
      <c r="BN36" s="20"/>
      <c r="BO36" s="20"/>
      <c r="BP36" s="20"/>
      <c r="BQ36" s="170"/>
      <c r="BR36" s="56"/>
      <c r="BS36" s="177"/>
      <c r="BT36" s="40"/>
      <c r="BU36" s="40"/>
      <c r="BV36" s="40"/>
      <c r="BW36" s="40"/>
      <c r="BX36" s="170"/>
      <c r="BY36" s="40"/>
      <c r="BZ36" s="177"/>
      <c r="CA36" s="40"/>
      <c r="CB36" s="40"/>
      <c r="CC36" s="40"/>
      <c r="CD36" s="40"/>
      <c r="CE36" s="170"/>
      <c r="CG36" s="160"/>
      <c r="CH36" s="20"/>
      <c r="CI36" s="20"/>
      <c r="CJ36" s="20"/>
      <c r="CK36" s="20"/>
      <c r="CL36" s="170"/>
      <c r="CM36" s="20"/>
      <c r="CN36" s="160"/>
      <c r="CO36" s="20"/>
      <c r="CP36" s="20"/>
      <c r="CQ36" s="20"/>
      <c r="CR36" s="20"/>
      <c r="CS36" s="170"/>
      <c r="CU36" s="177"/>
      <c r="CV36" s="40"/>
      <c r="CW36" s="40"/>
      <c r="CX36" s="40"/>
      <c r="CY36" s="40"/>
      <c r="CZ36" s="170"/>
      <c r="DA36" s="40"/>
      <c r="DB36" s="177"/>
      <c r="DC36" s="40"/>
      <c r="DD36" s="40"/>
      <c r="DE36" s="40"/>
      <c r="DF36" s="40"/>
      <c r="DG36" s="170"/>
      <c r="DI36" s="160"/>
      <c r="DJ36" s="20"/>
      <c r="DK36" s="20"/>
      <c r="DL36" s="20"/>
      <c r="DM36" s="20"/>
      <c r="DN36" s="170"/>
      <c r="DO36" s="20"/>
      <c r="DP36" s="160"/>
      <c r="DQ36" s="20"/>
      <c r="DR36" s="20"/>
      <c r="DS36" s="20"/>
      <c r="DT36" s="20"/>
      <c r="DU36" s="170"/>
      <c r="DV36" s="56"/>
      <c r="DW36" s="177"/>
      <c r="DX36" s="40"/>
      <c r="DY36" s="40"/>
      <c r="DZ36" s="40"/>
      <c r="EA36" s="40"/>
      <c r="EB36" s="170"/>
      <c r="EC36" s="40"/>
      <c r="ED36" s="177"/>
      <c r="EE36" s="40"/>
      <c r="EF36" s="40"/>
      <c r="EG36" s="40"/>
      <c r="EH36" s="40"/>
      <c r="EI36" s="170"/>
      <c r="EK36" s="160"/>
      <c r="EL36" s="20"/>
      <c r="EM36" s="20"/>
      <c r="EN36" s="20"/>
      <c r="EO36" s="20"/>
      <c r="EP36" s="170"/>
      <c r="EQ36" s="20"/>
      <c r="ER36" s="160"/>
      <c r="ES36" s="20"/>
      <c r="ET36" s="20"/>
      <c r="EU36" s="20"/>
      <c r="EV36" s="20"/>
      <c r="EW36" s="170"/>
      <c r="EY36" s="177"/>
      <c r="EZ36" s="40"/>
      <c r="FA36" s="40"/>
      <c r="FB36" s="40"/>
      <c r="FC36" s="40"/>
      <c r="FD36" s="170"/>
      <c r="FE36" s="40"/>
      <c r="FF36" s="177"/>
      <c r="FG36" s="40"/>
      <c r="FH36" s="40"/>
      <c r="FI36" s="40"/>
      <c r="FJ36" s="40"/>
      <c r="FK36" s="170"/>
      <c r="FM36" s="160"/>
      <c r="FN36" s="20"/>
      <c r="FO36" s="20"/>
      <c r="FP36" s="20"/>
      <c r="FQ36" s="20"/>
      <c r="FR36" s="170"/>
      <c r="FS36" s="20"/>
      <c r="FT36" s="160"/>
      <c r="FU36" s="20"/>
      <c r="FV36" s="20"/>
      <c r="FW36" s="20"/>
      <c r="FX36" s="20"/>
      <c r="FY36" s="170"/>
      <c r="FZ36" s="56"/>
      <c r="GA36" s="177"/>
      <c r="GB36" s="40"/>
      <c r="GC36" s="40"/>
      <c r="GD36" s="40"/>
      <c r="GE36" s="40"/>
      <c r="GF36" s="170"/>
      <c r="GG36" s="40"/>
      <c r="GH36" s="177"/>
      <c r="GI36" s="40"/>
      <c r="GJ36" s="40"/>
      <c r="GK36" s="40"/>
      <c r="GL36" s="40"/>
      <c r="GM36" s="170"/>
      <c r="GO36" s="160"/>
      <c r="GP36" s="20"/>
      <c r="GQ36" s="20"/>
      <c r="GR36" s="20"/>
      <c r="GS36" s="20"/>
      <c r="GT36" s="170"/>
      <c r="GU36" s="20"/>
      <c r="GV36" s="160"/>
      <c r="GW36" s="20"/>
      <c r="GX36" s="20"/>
      <c r="GY36" s="20"/>
      <c r="GZ36" s="20"/>
      <c r="HA36" s="170"/>
      <c r="HC36" s="177"/>
      <c r="HD36" s="40"/>
      <c r="HE36" s="40"/>
      <c r="HF36" s="40"/>
      <c r="HG36" s="40"/>
      <c r="HH36" s="170"/>
      <c r="HI36" s="40"/>
      <c r="HJ36" s="177"/>
      <c r="HK36" s="40"/>
      <c r="HL36" s="40"/>
      <c r="HM36" s="40"/>
      <c r="HN36" s="40"/>
      <c r="HO36" s="170"/>
    </row>
    <row r="37" spans="1:223" ht="16.5" thickBot="1" x14ac:dyDescent="0.3">
      <c r="A37" s="317" t="s">
        <v>44</v>
      </c>
      <c r="B37" s="318"/>
      <c r="C37" s="318"/>
      <c r="D37" s="318"/>
      <c r="E37" s="319"/>
      <c r="F37" s="50">
        <f>F22+F35</f>
        <v>5396</v>
      </c>
      <c r="G37" s="1"/>
      <c r="H37" s="317" t="s">
        <v>45</v>
      </c>
      <c r="I37" s="318"/>
      <c r="J37" s="318"/>
      <c r="K37" s="318"/>
      <c r="L37" s="319"/>
      <c r="M37" s="50">
        <f>M22+M35</f>
        <v>5513.5</v>
      </c>
      <c r="N37" s="52"/>
      <c r="O37" s="317" t="s">
        <v>44</v>
      </c>
      <c r="P37" s="318"/>
      <c r="Q37" s="318"/>
      <c r="R37" s="318"/>
      <c r="S37" s="319"/>
      <c r="T37" s="50">
        <f>T22+T35</f>
        <v>4334</v>
      </c>
      <c r="U37" s="33"/>
      <c r="V37" s="317" t="s">
        <v>45</v>
      </c>
      <c r="W37" s="318"/>
      <c r="X37" s="318"/>
      <c r="Y37" s="318"/>
      <c r="Z37" s="319"/>
      <c r="AA37" s="50">
        <f>AA22+AA35</f>
        <v>4333.5</v>
      </c>
      <c r="AC37" s="241" t="s">
        <v>44</v>
      </c>
      <c r="AD37" s="242"/>
      <c r="AE37" s="242"/>
      <c r="AF37" s="242"/>
      <c r="AG37" s="244"/>
      <c r="AH37" s="51">
        <f>AH22+AH35</f>
        <v>4796</v>
      </c>
      <c r="AI37" s="20"/>
      <c r="AJ37" s="241" t="s">
        <v>45</v>
      </c>
      <c r="AK37" s="242"/>
      <c r="AL37" s="242"/>
      <c r="AM37" s="242"/>
      <c r="AN37" s="243"/>
      <c r="AO37" s="50">
        <f>AO22+AO35</f>
        <v>5223.5</v>
      </c>
      <c r="AQ37" s="241" t="s">
        <v>44</v>
      </c>
      <c r="AR37" s="242"/>
      <c r="AS37" s="242"/>
      <c r="AT37" s="242"/>
      <c r="AU37" s="243"/>
      <c r="AV37" s="50">
        <f>AV22+AV35</f>
        <v>4370</v>
      </c>
      <c r="AW37" s="40"/>
      <c r="AX37" s="241" t="s">
        <v>45</v>
      </c>
      <c r="AY37" s="242"/>
      <c r="AZ37" s="242"/>
      <c r="BA37" s="242"/>
      <c r="BB37" s="243"/>
      <c r="BC37" s="50">
        <f>BC22+BC35</f>
        <v>4233.5</v>
      </c>
      <c r="BE37" s="241" t="s">
        <v>44</v>
      </c>
      <c r="BF37" s="242"/>
      <c r="BG37" s="242"/>
      <c r="BH37" s="242"/>
      <c r="BI37" s="243"/>
      <c r="BJ37" s="50">
        <f>BJ22+BJ35</f>
        <v>5620</v>
      </c>
      <c r="BK37" s="20"/>
      <c r="BL37" s="241" t="s">
        <v>45</v>
      </c>
      <c r="BM37" s="242"/>
      <c r="BN37" s="242"/>
      <c r="BO37" s="242"/>
      <c r="BP37" s="243"/>
      <c r="BQ37" s="50">
        <f>BQ22+BQ35</f>
        <v>6045</v>
      </c>
      <c r="BR37" s="52"/>
      <c r="BS37" s="241" t="s">
        <v>44</v>
      </c>
      <c r="BT37" s="242"/>
      <c r="BU37" s="242"/>
      <c r="BV37" s="242"/>
      <c r="BW37" s="243"/>
      <c r="BX37" s="50">
        <f>BX22+BX35</f>
        <v>4558</v>
      </c>
      <c r="BY37" s="40"/>
      <c r="BZ37" s="241" t="s">
        <v>45</v>
      </c>
      <c r="CA37" s="242"/>
      <c r="CB37" s="242"/>
      <c r="CC37" s="242"/>
      <c r="CD37" s="243"/>
      <c r="CE37" s="50">
        <f>CE22+CE35</f>
        <v>4865</v>
      </c>
      <c r="CG37" s="241" t="s">
        <v>44</v>
      </c>
      <c r="CH37" s="242"/>
      <c r="CI37" s="242"/>
      <c r="CJ37" s="242"/>
      <c r="CK37" s="244"/>
      <c r="CL37" s="51">
        <f>CL22+CL35</f>
        <v>5020</v>
      </c>
      <c r="CM37" s="20"/>
      <c r="CN37" s="241" t="s">
        <v>45</v>
      </c>
      <c r="CO37" s="242"/>
      <c r="CP37" s="242"/>
      <c r="CQ37" s="242"/>
      <c r="CR37" s="243"/>
      <c r="CS37" s="50">
        <f>CS22+CS35</f>
        <v>5755</v>
      </c>
      <c r="CU37" s="241" t="s">
        <v>44</v>
      </c>
      <c r="CV37" s="242"/>
      <c r="CW37" s="242"/>
      <c r="CX37" s="242"/>
      <c r="CY37" s="243"/>
      <c r="CZ37" s="50">
        <f>CZ22+CZ35</f>
        <v>4594</v>
      </c>
      <c r="DA37" s="40"/>
      <c r="DB37" s="241" t="s">
        <v>45</v>
      </c>
      <c r="DC37" s="242"/>
      <c r="DD37" s="242"/>
      <c r="DE37" s="242"/>
      <c r="DF37" s="243"/>
      <c r="DG37" s="50">
        <f>DG22+DG35</f>
        <v>4765</v>
      </c>
      <c r="DI37" s="241" t="s">
        <v>44</v>
      </c>
      <c r="DJ37" s="242"/>
      <c r="DK37" s="242"/>
      <c r="DL37" s="242"/>
      <c r="DM37" s="243"/>
      <c r="DN37" s="50">
        <f>DN22+DN35</f>
        <v>6200</v>
      </c>
      <c r="DO37" s="20"/>
      <c r="DP37" s="241" t="s">
        <v>45</v>
      </c>
      <c r="DQ37" s="242"/>
      <c r="DR37" s="242"/>
      <c r="DS37" s="242"/>
      <c r="DT37" s="243"/>
      <c r="DU37" s="50">
        <f>DU22+DU35</f>
        <v>7015</v>
      </c>
      <c r="DV37" s="52"/>
      <c r="DW37" s="241" t="s">
        <v>44</v>
      </c>
      <c r="DX37" s="242"/>
      <c r="DY37" s="242"/>
      <c r="DZ37" s="242"/>
      <c r="EA37" s="243"/>
      <c r="EB37" s="50">
        <f>EB22+EB35</f>
        <v>5138</v>
      </c>
      <c r="EC37" s="40"/>
      <c r="ED37" s="241" t="s">
        <v>45</v>
      </c>
      <c r="EE37" s="242"/>
      <c r="EF37" s="242"/>
      <c r="EG37" s="242"/>
      <c r="EH37" s="243"/>
      <c r="EI37" s="50">
        <f>EI22+EI35</f>
        <v>5835</v>
      </c>
      <c r="EK37" s="241" t="s">
        <v>44</v>
      </c>
      <c r="EL37" s="242"/>
      <c r="EM37" s="242"/>
      <c r="EN37" s="242"/>
      <c r="EO37" s="244"/>
      <c r="EP37" s="51">
        <f>EP22+EP35</f>
        <v>5600</v>
      </c>
      <c r="EQ37" s="20"/>
      <c r="ER37" s="241" t="s">
        <v>45</v>
      </c>
      <c r="ES37" s="242"/>
      <c r="ET37" s="242"/>
      <c r="EU37" s="242"/>
      <c r="EV37" s="243"/>
      <c r="EW37" s="50">
        <f>EW22+EW35</f>
        <v>6725</v>
      </c>
      <c r="EY37" s="241" t="s">
        <v>44</v>
      </c>
      <c r="EZ37" s="242"/>
      <c r="FA37" s="242"/>
      <c r="FB37" s="242"/>
      <c r="FC37" s="243"/>
      <c r="FD37" s="50">
        <f>FD22+FD35</f>
        <v>5174</v>
      </c>
      <c r="FE37" s="40"/>
      <c r="FF37" s="241" t="s">
        <v>45</v>
      </c>
      <c r="FG37" s="242"/>
      <c r="FH37" s="242"/>
      <c r="FI37" s="242"/>
      <c r="FJ37" s="243"/>
      <c r="FK37" s="50">
        <f>FK22+FK35</f>
        <v>5735</v>
      </c>
      <c r="FM37" s="241" t="s">
        <v>44</v>
      </c>
      <c r="FN37" s="242"/>
      <c r="FO37" s="242"/>
      <c r="FP37" s="242"/>
      <c r="FQ37" s="243"/>
      <c r="FR37" s="50">
        <f>FR22+FR35</f>
        <v>5040</v>
      </c>
      <c r="FS37" s="20"/>
      <c r="FT37" s="241" t="s">
        <v>45</v>
      </c>
      <c r="FU37" s="242"/>
      <c r="FV37" s="242"/>
      <c r="FW37" s="242"/>
      <c r="FX37" s="243"/>
      <c r="FY37" s="50">
        <f>FY22+FY35</f>
        <v>5075</v>
      </c>
      <c r="FZ37" s="52"/>
      <c r="GA37" s="241" t="s">
        <v>44</v>
      </c>
      <c r="GB37" s="242"/>
      <c r="GC37" s="242"/>
      <c r="GD37" s="242"/>
      <c r="GE37" s="243"/>
      <c r="GF37" s="50">
        <f>GF22+GF35</f>
        <v>3978</v>
      </c>
      <c r="GG37" s="40"/>
      <c r="GH37" s="241" t="s">
        <v>45</v>
      </c>
      <c r="GI37" s="242"/>
      <c r="GJ37" s="242"/>
      <c r="GK37" s="242"/>
      <c r="GL37" s="243"/>
      <c r="GM37" s="50">
        <f>GM22+GM35</f>
        <v>3895</v>
      </c>
      <c r="GO37" s="241" t="s">
        <v>44</v>
      </c>
      <c r="GP37" s="242"/>
      <c r="GQ37" s="242"/>
      <c r="GR37" s="242"/>
      <c r="GS37" s="244"/>
      <c r="GT37" s="51">
        <f>GT22+GT35</f>
        <v>4440</v>
      </c>
      <c r="GU37" s="20"/>
      <c r="GV37" s="241" t="s">
        <v>45</v>
      </c>
      <c r="GW37" s="242"/>
      <c r="GX37" s="242"/>
      <c r="GY37" s="242"/>
      <c r="GZ37" s="243"/>
      <c r="HA37" s="50">
        <f>HA22+HA35</f>
        <v>4785</v>
      </c>
      <c r="HC37" s="241" t="s">
        <v>44</v>
      </c>
      <c r="HD37" s="242"/>
      <c r="HE37" s="242"/>
      <c r="HF37" s="242"/>
      <c r="HG37" s="243"/>
      <c r="HH37" s="50">
        <f>HH22+HH35</f>
        <v>4014</v>
      </c>
      <c r="HI37" s="40"/>
      <c r="HJ37" s="241" t="s">
        <v>45</v>
      </c>
      <c r="HK37" s="242"/>
      <c r="HL37" s="242"/>
      <c r="HM37" s="242"/>
      <c r="HN37" s="243"/>
      <c r="HO37" s="50">
        <f>HO22+HO35</f>
        <v>3795</v>
      </c>
    </row>
    <row r="38" spans="1:223" ht="8.1" customHeight="1" x14ac:dyDescent="0.2">
      <c r="A38" s="3"/>
      <c r="B38" s="1"/>
      <c r="C38" s="1"/>
      <c r="D38" s="1"/>
      <c r="E38" s="1"/>
      <c r="F38" s="21"/>
      <c r="G38" s="1"/>
      <c r="H38" s="1"/>
      <c r="I38" s="1"/>
      <c r="J38" s="1"/>
      <c r="K38" s="1"/>
      <c r="L38" s="1"/>
      <c r="M38" s="12"/>
      <c r="N38" s="55"/>
      <c r="O38" s="35"/>
      <c r="P38" s="33"/>
      <c r="Q38" s="33"/>
      <c r="R38" s="33"/>
      <c r="S38" s="33"/>
      <c r="T38" s="21"/>
      <c r="U38" s="33"/>
      <c r="V38" s="33"/>
      <c r="W38" s="33"/>
      <c r="X38" s="33"/>
      <c r="Y38" s="33"/>
      <c r="Z38" s="33"/>
      <c r="AA38" s="36"/>
      <c r="AC38" s="160"/>
      <c r="AD38" s="20"/>
      <c r="AE38" s="20"/>
      <c r="AF38" s="20"/>
      <c r="AG38" s="20"/>
      <c r="AH38" s="56"/>
      <c r="AI38" s="20"/>
      <c r="AJ38" s="20"/>
      <c r="AK38" s="20"/>
      <c r="AL38" s="20"/>
      <c r="AM38" s="20"/>
      <c r="AN38" s="20"/>
      <c r="AO38" s="163"/>
      <c r="AQ38" s="177"/>
      <c r="AR38" s="40"/>
      <c r="AS38" s="40"/>
      <c r="AT38" s="40"/>
      <c r="AU38" s="40"/>
      <c r="AV38" s="56"/>
      <c r="AW38" s="40"/>
      <c r="AX38" s="40"/>
      <c r="AY38" s="40"/>
      <c r="AZ38" s="40"/>
      <c r="BA38" s="40"/>
      <c r="BB38" s="40"/>
      <c r="BC38" s="175"/>
      <c r="BE38" s="160"/>
      <c r="BF38" s="20"/>
      <c r="BG38" s="20"/>
      <c r="BH38" s="20"/>
      <c r="BI38" s="20"/>
      <c r="BJ38" s="56"/>
      <c r="BK38" s="20"/>
      <c r="BL38" s="20"/>
      <c r="BM38" s="20"/>
      <c r="BN38" s="20"/>
      <c r="BO38" s="20"/>
      <c r="BP38" s="20"/>
      <c r="BQ38" s="163"/>
      <c r="BR38" s="55"/>
      <c r="BS38" s="177"/>
      <c r="BT38" s="40"/>
      <c r="BU38" s="40"/>
      <c r="BV38" s="40"/>
      <c r="BW38" s="40"/>
      <c r="BX38" s="56"/>
      <c r="BY38" s="40"/>
      <c r="BZ38" s="40"/>
      <c r="CA38" s="40"/>
      <c r="CB38" s="40"/>
      <c r="CC38" s="40"/>
      <c r="CD38" s="40"/>
      <c r="CE38" s="175"/>
      <c r="CG38" s="160"/>
      <c r="CH38" s="20"/>
      <c r="CI38" s="20"/>
      <c r="CJ38" s="20"/>
      <c r="CK38" s="20"/>
      <c r="CL38" s="56"/>
      <c r="CM38" s="20"/>
      <c r="CN38" s="20"/>
      <c r="CO38" s="20"/>
      <c r="CP38" s="20"/>
      <c r="CQ38" s="20"/>
      <c r="CR38" s="20"/>
      <c r="CS38" s="163"/>
      <c r="CU38" s="177"/>
      <c r="CV38" s="40"/>
      <c r="CW38" s="40"/>
      <c r="CX38" s="40"/>
      <c r="CY38" s="40"/>
      <c r="CZ38" s="56"/>
      <c r="DA38" s="40"/>
      <c r="DB38" s="40"/>
      <c r="DC38" s="40"/>
      <c r="DD38" s="40"/>
      <c r="DE38" s="40"/>
      <c r="DF38" s="40"/>
      <c r="DG38" s="175"/>
      <c r="DI38" s="160"/>
      <c r="DJ38" s="20"/>
      <c r="DK38" s="20"/>
      <c r="DL38" s="20"/>
      <c r="DM38" s="20"/>
      <c r="DN38" s="56"/>
      <c r="DO38" s="20"/>
      <c r="DP38" s="20"/>
      <c r="DQ38" s="20"/>
      <c r="DR38" s="20"/>
      <c r="DS38" s="20"/>
      <c r="DT38" s="20"/>
      <c r="DU38" s="163"/>
      <c r="DV38" s="55"/>
      <c r="DW38" s="177"/>
      <c r="DX38" s="40"/>
      <c r="DY38" s="40"/>
      <c r="DZ38" s="40"/>
      <c r="EA38" s="40"/>
      <c r="EB38" s="56"/>
      <c r="EC38" s="40"/>
      <c r="ED38" s="40"/>
      <c r="EE38" s="40"/>
      <c r="EF38" s="40"/>
      <c r="EG38" s="40"/>
      <c r="EH38" s="40"/>
      <c r="EI38" s="175"/>
      <c r="EK38" s="160"/>
      <c r="EL38" s="20"/>
      <c r="EM38" s="20"/>
      <c r="EN38" s="20"/>
      <c r="EO38" s="20"/>
      <c r="EP38" s="56"/>
      <c r="EQ38" s="20"/>
      <c r="ER38" s="20"/>
      <c r="ES38" s="20"/>
      <c r="ET38" s="20"/>
      <c r="EU38" s="20"/>
      <c r="EV38" s="20"/>
      <c r="EW38" s="163"/>
      <c r="EY38" s="177"/>
      <c r="EZ38" s="40"/>
      <c r="FA38" s="40"/>
      <c r="FB38" s="40"/>
      <c r="FC38" s="40"/>
      <c r="FD38" s="56"/>
      <c r="FE38" s="40"/>
      <c r="FF38" s="40"/>
      <c r="FG38" s="40"/>
      <c r="FH38" s="40"/>
      <c r="FI38" s="40"/>
      <c r="FJ38" s="40"/>
      <c r="FK38" s="175"/>
      <c r="FM38" s="160"/>
      <c r="FN38" s="20"/>
      <c r="FO38" s="20"/>
      <c r="FP38" s="20"/>
      <c r="FQ38" s="20"/>
      <c r="FR38" s="56"/>
      <c r="FS38" s="20"/>
      <c r="FT38" s="20"/>
      <c r="FU38" s="20"/>
      <c r="FV38" s="20"/>
      <c r="FW38" s="20"/>
      <c r="FX38" s="20"/>
      <c r="FY38" s="163"/>
      <c r="FZ38" s="55"/>
      <c r="GA38" s="177"/>
      <c r="GB38" s="40"/>
      <c r="GC38" s="40"/>
      <c r="GD38" s="40"/>
      <c r="GE38" s="40"/>
      <c r="GF38" s="56"/>
      <c r="GG38" s="40"/>
      <c r="GH38" s="40"/>
      <c r="GI38" s="40"/>
      <c r="GJ38" s="40"/>
      <c r="GK38" s="40"/>
      <c r="GL38" s="40"/>
      <c r="GM38" s="175"/>
      <c r="GO38" s="160"/>
      <c r="GP38" s="20"/>
      <c r="GQ38" s="20"/>
      <c r="GR38" s="20"/>
      <c r="GS38" s="20"/>
      <c r="GT38" s="56"/>
      <c r="GU38" s="20"/>
      <c r="GV38" s="20"/>
      <c r="GW38" s="20"/>
      <c r="GX38" s="20"/>
      <c r="GY38" s="20"/>
      <c r="GZ38" s="20"/>
      <c r="HA38" s="163"/>
      <c r="HC38" s="177"/>
      <c r="HD38" s="40"/>
      <c r="HE38" s="40"/>
      <c r="HF38" s="40"/>
      <c r="HG38" s="40"/>
      <c r="HH38" s="56"/>
      <c r="HI38" s="40"/>
      <c r="HJ38" s="40"/>
      <c r="HK38" s="40"/>
      <c r="HL38" s="40"/>
      <c r="HM38" s="40"/>
      <c r="HN38" s="40"/>
      <c r="HO38" s="175"/>
    </row>
    <row r="39" spans="1:223" ht="12.75" customHeight="1" x14ac:dyDescent="0.2">
      <c r="A39" s="13" t="s">
        <v>122</v>
      </c>
      <c r="B39" s="14"/>
      <c r="C39" s="14"/>
      <c r="D39" s="14"/>
      <c r="E39" s="14"/>
      <c r="F39" s="81"/>
      <c r="G39" s="1"/>
      <c r="H39" s="13" t="s">
        <v>121</v>
      </c>
      <c r="I39" s="14"/>
      <c r="J39" s="14"/>
      <c r="K39" s="14"/>
      <c r="L39" s="14"/>
      <c r="M39" s="79"/>
      <c r="N39" s="55"/>
      <c r="O39" s="13" t="s">
        <v>122</v>
      </c>
      <c r="P39" s="14"/>
      <c r="Q39" s="14"/>
      <c r="R39" s="14"/>
      <c r="S39" s="14"/>
      <c r="T39" s="81"/>
      <c r="U39" s="1"/>
      <c r="V39" s="13" t="s">
        <v>121</v>
      </c>
      <c r="W39" s="14"/>
      <c r="X39" s="14"/>
      <c r="Y39" s="14"/>
      <c r="Z39" s="14"/>
      <c r="AA39" s="79"/>
      <c r="AC39" s="164" t="s">
        <v>122</v>
      </c>
      <c r="AD39" s="165"/>
      <c r="AE39" s="165"/>
      <c r="AF39" s="165"/>
      <c r="AG39" s="165"/>
      <c r="AH39" s="171"/>
      <c r="AI39" s="20"/>
      <c r="AJ39" s="164" t="s">
        <v>121</v>
      </c>
      <c r="AK39" s="165"/>
      <c r="AL39" s="165"/>
      <c r="AM39" s="165"/>
      <c r="AN39" s="165"/>
      <c r="AO39" s="172"/>
      <c r="AQ39" s="164" t="s">
        <v>122</v>
      </c>
      <c r="AR39" s="165"/>
      <c r="AS39" s="165"/>
      <c r="AT39" s="165"/>
      <c r="AU39" s="165"/>
      <c r="AV39" s="171"/>
      <c r="AW39" s="20"/>
      <c r="AX39" s="164" t="s">
        <v>121</v>
      </c>
      <c r="AY39" s="165"/>
      <c r="AZ39" s="165"/>
      <c r="BA39" s="165"/>
      <c r="BB39" s="165"/>
      <c r="BC39" s="172"/>
      <c r="BE39" s="164" t="s">
        <v>122</v>
      </c>
      <c r="BF39" s="165"/>
      <c r="BG39" s="165"/>
      <c r="BH39" s="165"/>
      <c r="BI39" s="165"/>
      <c r="BJ39" s="171"/>
      <c r="BK39" s="20"/>
      <c r="BL39" s="164" t="s">
        <v>121</v>
      </c>
      <c r="BM39" s="165"/>
      <c r="BN39" s="165"/>
      <c r="BO39" s="165"/>
      <c r="BP39" s="165"/>
      <c r="BQ39" s="172"/>
      <c r="BR39" s="55"/>
      <c r="BS39" s="164" t="s">
        <v>122</v>
      </c>
      <c r="BT39" s="165"/>
      <c r="BU39" s="165"/>
      <c r="BV39" s="165"/>
      <c r="BW39" s="165"/>
      <c r="BX39" s="171"/>
      <c r="BY39" s="20"/>
      <c r="BZ39" s="164" t="s">
        <v>121</v>
      </c>
      <c r="CA39" s="165"/>
      <c r="CB39" s="165"/>
      <c r="CC39" s="165"/>
      <c r="CD39" s="165"/>
      <c r="CE39" s="172"/>
      <c r="CG39" s="164" t="s">
        <v>122</v>
      </c>
      <c r="CH39" s="165"/>
      <c r="CI39" s="165"/>
      <c r="CJ39" s="165"/>
      <c r="CK39" s="165"/>
      <c r="CL39" s="171"/>
      <c r="CM39" s="20"/>
      <c r="CN39" s="164" t="s">
        <v>121</v>
      </c>
      <c r="CO39" s="165"/>
      <c r="CP39" s="165"/>
      <c r="CQ39" s="165"/>
      <c r="CR39" s="165"/>
      <c r="CS39" s="172"/>
      <c r="CU39" s="164" t="s">
        <v>122</v>
      </c>
      <c r="CV39" s="165"/>
      <c r="CW39" s="165"/>
      <c r="CX39" s="165"/>
      <c r="CY39" s="165"/>
      <c r="CZ39" s="171"/>
      <c r="DA39" s="20"/>
      <c r="DB39" s="164" t="s">
        <v>121</v>
      </c>
      <c r="DC39" s="165"/>
      <c r="DD39" s="165"/>
      <c r="DE39" s="165"/>
      <c r="DF39" s="165"/>
      <c r="DG39" s="172"/>
      <c r="DI39" s="164" t="s">
        <v>122</v>
      </c>
      <c r="DJ39" s="165"/>
      <c r="DK39" s="165"/>
      <c r="DL39" s="165"/>
      <c r="DM39" s="165"/>
      <c r="DN39" s="171"/>
      <c r="DO39" s="20"/>
      <c r="DP39" s="164" t="s">
        <v>121</v>
      </c>
      <c r="DQ39" s="165"/>
      <c r="DR39" s="165"/>
      <c r="DS39" s="165"/>
      <c r="DT39" s="165"/>
      <c r="DU39" s="172"/>
      <c r="DV39" s="55"/>
      <c r="DW39" s="164" t="s">
        <v>122</v>
      </c>
      <c r="DX39" s="165"/>
      <c r="DY39" s="165"/>
      <c r="DZ39" s="165"/>
      <c r="EA39" s="165"/>
      <c r="EB39" s="171"/>
      <c r="EC39" s="20"/>
      <c r="ED39" s="164" t="s">
        <v>121</v>
      </c>
      <c r="EE39" s="165"/>
      <c r="EF39" s="165"/>
      <c r="EG39" s="165"/>
      <c r="EH39" s="165"/>
      <c r="EI39" s="172"/>
      <c r="EK39" s="164" t="s">
        <v>122</v>
      </c>
      <c r="EL39" s="165"/>
      <c r="EM39" s="165"/>
      <c r="EN39" s="165"/>
      <c r="EO39" s="165"/>
      <c r="EP39" s="171"/>
      <c r="EQ39" s="20"/>
      <c r="ER39" s="164" t="s">
        <v>121</v>
      </c>
      <c r="ES39" s="165"/>
      <c r="ET39" s="165"/>
      <c r="EU39" s="165"/>
      <c r="EV39" s="165"/>
      <c r="EW39" s="172"/>
      <c r="EY39" s="164" t="s">
        <v>122</v>
      </c>
      <c r="EZ39" s="165"/>
      <c r="FA39" s="165"/>
      <c r="FB39" s="165"/>
      <c r="FC39" s="165"/>
      <c r="FD39" s="171"/>
      <c r="FE39" s="20"/>
      <c r="FF39" s="164" t="s">
        <v>121</v>
      </c>
      <c r="FG39" s="165"/>
      <c r="FH39" s="165"/>
      <c r="FI39" s="165"/>
      <c r="FJ39" s="165"/>
      <c r="FK39" s="172"/>
      <c r="FM39" s="164" t="s">
        <v>122</v>
      </c>
      <c r="FN39" s="165"/>
      <c r="FO39" s="165"/>
      <c r="FP39" s="165"/>
      <c r="FQ39" s="165"/>
      <c r="FR39" s="171"/>
      <c r="FS39" s="20"/>
      <c r="FT39" s="164" t="s">
        <v>121</v>
      </c>
      <c r="FU39" s="165"/>
      <c r="FV39" s="165"/>
      <c r="FW39" s="165"/>
      <c r="FX39" s="165"/>
      <c r="FY39" s="172"/>
      <c r="FZ39" s="55"/>
      <c r="GA39" s="164" t="s">
        <v>122</v>
      </c>
      <c r="GB39" s="165"/>
      <c r="GC39" s="165"/>
      <c r="GD39" s="165"/>
      <c r="GE39" s="165"/>
      <c r="GF39" s="171"/>
      <c r="GG39" s="20"/>
      <c r="GH39" s="164" t="s">
        <v>121</v>
      </c>
      <c r="GI39" s="165"/>
      <c r="GJ39" s="165"/>
      <c r="GK39" s="165"/>
      <c r="GL39" s="165"/>
      <c r="GM39" s="172"/>
      <c r="GO39" s="164" t="s">
        <v>122</v>
      </c>
      <c r="GP39" s="165"/>
      <c r="GQ39" s="165"/>
      <c r="GR39" s="165"/>
      <c r="GS39" s="165"/>
      <c r="GT39" s="171"/>
      <c r="GU39" s="20"/>
      <c r="GV39" s="164" t="s">
        <v>121</v>
      </c>
      <c r="GW39" s="165"/>
      <c r="GX39" s="165"/>
      <c r="GY39" s="165"/>
      <c r="GZ39" s="165"/>
      <c r="HA39" s="172"/>
      <c r="HC39" s="164" t="s">
        <v>122</v>
      </c>
      <c r="HD39" s="165"/>
      <c r="HE39" s="165"/>
      <c r="HF39" s="165"/>
      <c r="HG39" s="165"/>
      <c r="HH39" s="171"/>
      <c r="HI39" s="20"/>
      <c r="HJ39" s="164" t="s">
        <v>121</v>
      </c>
      <c r="HK39" s="165"/>
      <c r="HL39" s="165"/>
      <c r="HM39" s="165"/>
      <c r="HN39" s="165"/>
      <c r="HO39" s="172"/>
    </row>
    <row r="40" spans="1:223" ht="15" customHeight="1" x14ac:dyDescent="0.2">
      <c r="A40" s="230" t="s">
        <v>124</v>
      </c>
      <c r="B40" s="231"/>
      <c r="C40" s="231"/>
      <c r="D40" s="231"/>
      <c r="E40" s="231"/>
      <c r="F40" s="232"/>
      <c r="G40" s="1"/>
      <c r="H40" s="230" t="s">
        <v>123</v>
      </c>
      <c r="I40" s="231"/>
      <c r="J40" s="231"/>
      <c r="K40" s="231"/>
      <c r="L40" s="231"/>
      <c r="M40" s="232"/>
      <c r="N40" s="55"/>
      <c r="O40" s="230" t="s">
        <v>124</v>
      </c>
      <c r="P40" s="231"/>
      <c r="Q40" s="231"/>
      <c r="R40" s="231"/>
      <c r="S40" s="231"/>
      <c r="T40" s="232"/>
      <c r="U40" s="1"/>
      <c r="V40" s="230" t="s">
        <v>123</v>
      </c>
      <c r="W40" s="231"/>
      <c r="X40" s="231"/>
      <c r="Y40" s="231"/>
      <c r="Z40" s="231"/>
      <c r="AA40" s="232"/>
      <c r="AC40" s="230" t="s">
        <v>315</v>
      </c>
      <c r="AD40" s="231"/>
      <c r="AE40" s="231"/>
      <c r="AF40" s="231"/>
      <c r="AG40" s="231"/>
      <c r="AH40" s="232"/>
      <c r="AI40" s="20"/>
      <c r="AJ40" s="230" t="s">
        <v>123</v>
      </c>
      <c r="AK40" s="231"/>
      <c r="AL40" s="231"/>
      <c r="AM40" s="231"/>
      <c r="AN40" s="231"/>
      <c r="AO40" s="232"/>
      <c r="AQ40" s="230" t="s">
        <v>315</v>
      </c>
      <c r="AR40" s="231"/>
      <c r="AS40" s="231"/>
      <c r="AT40" s="231"/>
      <c r="AU40" s="231"/>
      <c r="AV40" s="232"/>
      <c r="AW40" s="20"/>
      <c r="AX40" s="230" t="s">
        <v>123</v>
      </c>
      <c r="AY40" s="231"/>
      <c r="AZ40" s="231"/>
      <c r="BA40" s="231"/>
      <c r="BB40" s="231"/>
      <c r="BC40" s="232"/>
      <c r="BE40" s="230" t="s">
        <v>124</v>
      </c>
      <c r="BF40" s="231"/>
      <c r="BG40" s="231"/>
      <c r="BH40" s="231"/>
      <c r="BI40" s="231"/>
      <c r="BJ40" s="232"/>
      <c r="BK40" s="20"/>
      <c r="BL40" s="230" t="s">
        <v>123</v>
      </c>
      <c r="BM40" s="231"/>
      <c r="BN40" s="231"/>
      <c r="BO40" s="231"/>
      <c r="BP40" s="231"/>
      <c r="BQ40" s="232"/>
      <c r="BR40" s="55"/>
      <c r="BS40" s="230" t="s">
        <v>124</v>
      </c>
      <c r="BT40" s="231"/>
      <c r="BU40" s="231"/>
      <c r="BV40" s="231"/>
      <c r="BW40" s="231"/>
      <c r="BX40" s="232"/>
      <c r="BY40" s="20"/>
      <c r="BZ40" s="230" t="s">
        <v>123</v>
      </c>
      <c r="CA40" s="231"/>
      <c r="CB40" s="231"/>
      <c r="CC40" s="231"/>
      <c r="CD40" s="231"/>
      <c r="CE40" s="232"/>
      <c r="CG40" s="230" t="s">
        <v>315</v>
      </c>
      <c r="CH40" s="231"/>
      <c r="CI40" s="231"/>
      <c r="CJ40" s="231"/>
      <c r="CK40" s="231"/>
      <c r="CL40" s="232"/>
      <c r="CM40" s="20"/>
      <c r="CN40" s="230" t="s">
        <v>123</v>
      </c>
      <c r="CO40" s="231"/>
      <c r="CP40" s="231"/>
      <c r="CQ40" s="231"/>
      <c r="CR40" s="231"/>
      <c r="CS40" s="232"/>
      <c r="CU40" s="230" t="s">
        <v>315</v>
      </c>
      <c r="CV40" s="231"/>
      <c r="CW40" s="231"/>
      <c r="CX40" s="231"/>
      <c r="CY40" s="231"/>
      <c r="CZ40" s="232"/>
      <c r="DA40" s="20"/>
      <c r="DB40" s="230" t="s">
        <v>123</v>
      </c>
      <c r="DC40" s="231"/>
      <c r="DD40" s="231"/>
      <c r="DE40" s="231"/>
      <c r="DF40" s="231"/>
      <c r="DG40" s="232"/>
      <c r="DI40" s="230" t="s">
        <v>124</v>
      </c>
      <c r="DJ40" s="231"/>
      <c r="DK40" s="231"/>
      <c r="DL40" s="231"/>
      <c r="DM40" s="231"/>
      <c r="DN40" s="232"/>
      <c r="DO40" s="20"/>
      <c r="DP40" s="230" t="s">
        <v>123</v>
      </c>
      <c r="DQ40" s="231"/>
      <c r="DR40" s="231"/>
      <c r="DS40" s="231"/>
      <c r="DT40" s="231"/>
      <c r="DU40" s="232"/>
      <c r="DV40" s="55"/>
      <c r="DW40" s="230" t="s">
        <v>124</v>
      </c>
      <c r="DX40" s="231"/>
      <c r="DY40" s="231"/>
      <c r="DZ40" s="231"/>
      <c r="EA40" s="231"/>
      <c r="EB40" s="232"/>
      <c r="EC40" s="20"/>
      <c r="ED40" s="230" t="s">
        <v>123</v>
      </c>
      <c r="EE40" s="231"/>
      <c r="EF40" s="231"/>
      <c r="EG40" s="231"/>
      <c r="EH40" s="231"/>
      <c r="EI40" s="232"/>
      <c r="EK40" s="230" t="s">
        <v>315</v>
      </c>
      <c r="EL40" s="231"/>
      <c r="EM40" s="231"/>
      <c r="EN40" s="231"/>
      <c r="EO40" s="231"/>
      <c r="EP40" s="232"/>
      <c r="EQ40" s="20"/>
      <c r="ER40" s="230" t="s">
        <v>123</v>
      </c>
      <c r="ES40" s="231"/>
      <c r="ET40" s="231"/>
      <c r="EU40" s="231"/>
      <c r="EV40" s="231"/>
      <c r="EW40" s="232"/>
      <c r="EY40" s="230" t="s">
        <v>315</v>
      </c>
      <c r="EZ40" s="231"/>
      <c r="FA40" s="231"/>
      <c r="FB40" s="231"/>
      <c r="FC40" s="231"/>
      <c r="FD40" s="232"/>
      <c r="FE40" s="20"/>
      <c r="FF40" s="230" t="s">
        <v>123</v>
      </c>
      <c r="FG40" s="231"/>
      <c r="FH40" s="231"/>
      <c r="FI40" s="231"/>
      <c r="FJ40" s="231"/>
      <c r="FK40" s="232"/>
      <c r="FM40" s="230" t="s">
        <v>124</v>
      </c>
      <c r="FN40" s="231"/>
      <c r="FO40" s="231"/>
      <c r="FP40" s="231"/>
      <c r="FQ40" s="231"/>
      <c r="FR40" s="232"/>
      <c r="FS40" s="20"/>
      <c r="FT40" s="230" t="s">
        <v>123</v>
      </c>
      <c r="FU40" s="231"/>
      <c r="FV40" s="231"/>
      <c r="FW40" s="231"/>
      <c r="FX40" s="231"/>
      <c r="FY40" s="232"/>
      <c r="FZ40" s="55"/>
      <c r="GA40" s="230" t="s">
        <v>124</v>
      </c>
      <c r="GB40" s="231"/>
      <c r="GC40" s="231"/>
      <c r="GD40" s="231"/>
      <c r="GE40" s="231"/>
      <c r="GF40" s="232"/>
      <c r="GG40" s="20"/>
      <c r="GH40" s="230" t="s">
        <v>123</v>
      </c>
      <c r="GI40" s="231"/>
      <c r="GJ40" s="231"/>
      <c r="GK40" s="231"/>
      <c r="GL40" s="231"/>
      <c r="GM40" s="232"/>
      <c r="GO40" s="230" t="s">
        <v>315</v>
      </c>
      <c r="GP40" s="231"/>
      <c r="GQ40" s="231"/>
      <c r="GR40" s="231"/>
      <c r="GS40" s="231"/>
      <c r="GT40" s="232"/>
      <c r="GU40" s="20"/>
      <c r="GV40" s="230" t="s">
        <v>123</v>
      </c>
      <c r="GW40" s="231"/>
      <c r="GX40" s="231"/>
      <c r="GY40" s="231"/>
      <c r="GZ40" s="231"/>
      <c r="HA40" s="232"/>
      <c r="HC40" s="230" t="s">
        <v>315</v>
      </c>
      <c r="HD40" s="231"/>
      <c r="HE40" s="231"/>
      <c r="HF40" s="231"/>
      <c r="HG40" s="231"/>
      <c r="HH40" s="232"/>
      <c r="HI40" s="20"/>
      <c r="HJ40" s="230" t="s">
        <v>123</v>
      </c>
      <c r="HK40" s="231"/>
      <c r="HL40" s="231"/>
      <c r="HM40" s="231"/>
      <c r="HN40" s="231"/>
      <c r="HO40" s="232"/>
    </row>
    <row r="41" spans="1:223" ht="15" customHeight="1" thickBot="1" x14ac:dyDescent="0.25">
      <c r="A41" s="233"/>
      <c r="B41" s="234"/>
      <c r="C41" s="234"/>
      <c r="D41" s="234"/>
      <c r="E41" s="234"/>
      <c r="F41" s="235"/>
      <c r="G41" s="1"/>
      <c r="H41" s="236"/>
      <c r="I41" s="234"/>
      <c r="J41" s="234"/>
      <c r="K41" s="234"/>
      <c r="L41" s="234"/>
      <c r="M41" s="237"/>
      <c r="N41" s="55"/>
      <c r="O41" s="233"/>
      <c r="P41" s="234"/>
      <c r="Q41" s="234"/>
      <c r="R41" s="234"/>
      <c r="S41" s="234"/>
      <c r="T41" s="235"/>
      <c r="U41" s="1"/>
      <c r="V41" s="236"/>
      <c r="W41" s="234"/>
      <c r="X41" s="234"/>
      <c r="Y41" s="234"/>
      <c r="Z41" s="234"/>
      <c r="AA41" s="237"/>
      <c r="AC41" s="233"/>
      <c r="AD41" s="234"/>
      <c r="AE41" s="234"/>
      <c r="AF41" s="234"/>
      <c r="AG41" s="234"/>
      <c r="AH41" s="235"/>
      <c r="AI41" s="20"/>
      <c r="AJ41" s="236"/>
      <c r="AK41" s="234"/>
      <c r="AL41" s="234"/>
      <c r="AM41" s="234"/>
      <c r="AN41" s="234"/>
      <c r="AO41" s="237"/>
      <c r="AQ41" s="233"/>
      <c r="AR41" s="234"/>
      <c r="AS41" s="234"/>
      <c r="AT41" s="234"/>
      <c r="AU41" s="234"/>
      <c r="AV41" s="235"/>
      <c r="AW41" s="20"/>
      <c r="AX41" s="236"/>
      <c r="AY41" s="234"/>
      <c r="AZ41" s="234"/>
      <c r="BA41" s="234"/>
      <c r="BB41" s="234"/>
      <c r="BC41" s="237"/>
      <c r="BE41" s="233"/>
      <c r="BF41" s="234"/>
      <c r="BG41" s="234"/>
      <c r="BH41" s="234"/>
      <c r="BI41" s="234"/>
      <c r="BJ41" s="235"/>
      <c r="BK41" s="20"/>
      <c r="BL41" s="236"/>
      <c r="BM41" s="234"/>
      <c r="BN41" s="234"/>
      <c r="BO41" s="234"/>
      <c r="BP41" s="234"/>
      <c r="BQ41" s="237"/>
      <c r="BR41" s="55"/>
      <c r="BS41" s="233"/>
      <c r="BT41" s="234"/>
      <c r="BU41" s="234"/>
      <c r="BV41" s="234"/>
      <c r="BW41" s="234"/>
      <c r="BX41" s="235"/>
      <c r="BY41" s="20"/>
      <c r="BZ41" s="236"/>
      <c r="CA41" s="234"/>
      <c r="CB41" s="234"/>
      <c r="CC41" s="234"/>
      <c r="CD41" s="234"/>
      <c r="CE41" s="237"/>
      <c r="CG41" s="233"/>
      <c r="CH41" s="234"/>
      <c r="CI41" s="234"/>
      <c r="CJ41" s="234"/>
      <c r="CK41" s="234"/>
      <c r="CL41" s="235"/>
      <c r="CM41" s="20"/>
      <c r="CN41" s="236"/>
      <c r="CO41" s="234"/>
      <c r="CP41" s="234"/>
      <c r="CQ41" s="234"/>
      <c r="CR41" s="234"/>
      <c r="CS41" s="237"/>
      <c r="CU41" s="233"/>
      <c r="CV41" s="234"/>
      <c r="CW41" s="234"/>
      <c r="CX41" s="234"/>
      <c r="CY41" s="234"/>
      <c r="CZ41" s="235"/>
      <c r="DA41" s="20"/>
      <c r="DB41" s="236"/>
      <c r="DC41" s="234"/>
      <c r="DD41" s="234"/>
      <c r="DE41" s="234"/>
      <c r="DF41" s="234"/>
      <c r="DG41" s="237"/>
      <c r="DI41" s="233"/>
      <c r="DJ41" s="234"/>
      <c r="DK41" s="234"/>
      <c r="DL41" s="234"/>
      <c r="DM41" s="234"/>
      <c r="DN41" s="235"/>
      <c r="DO41" s="20"/>
      <c r="DP41" s="236"/>
      <c r="DQ41" s="234"/>
      <c r="DR41" s="234"/>
      <c r="DS41" s="234"/>
      <c r="DT41" s="234"/>
      <c r="DU41" s="237"/>
      <c r="DV41" s="55"/>
      <c r="DW41" s="233"/>
      <c r="DX41" s="234"/>
      <c r="DY41" s="234"/>
      <c r="DZ41" s="234"/>
      <c r="EA41" s="234"/>
      <c r="EB41" s="235"/>
      <c r="EC41" s="20"/>
      <c r="ED41" s="236"/>
      <c r="EE41" s="234"/>
      <c r="EF41" s="234"/>
      <c r="EG41" s="234"/>
      <c r="EH41" s="234"/>
      <c r="EI41" s="237"/>
      <c r="EK41" s="233"/>
      <c r="EL41" s="234"/>
      <c r="EM41" s="234"/>
      <c r="EN41" s="234"/>
      <c r="EO41" s="234"/>
      <c r="EP41" s="235"/>
      <c r="EQ41" s="20"/>
      <c r="ER41" s="236"/>
      <c r="ES41" s="234"/>
      <c r="ET41" s="234"/>
      <c r="EU41" s="234"/>
      <c r="EV41" s="234"/>
      <c r="EW41" s="237"/>
      <c r="EY41" s="233"/>
      <c r="EZ41" s="234"/>
      <c r="FA41" s="234"/>
      <c r="FB41" s="234"/>
      <c r="FC41" s="234"/>
      <c r="FD41" s="235"/>
      <c r="FE41" s="20"/>
      <c r="FF41" s="236"/>
      <c r="FG41" s="234"/>
      <c r="FH41" s="234"/>
      <c r="FI41" s="234"/>
      <c r="FJ41" s="234"/>
      <c r="FK41" s="237"/>
      <c r="FM41" s="233"/>
      <c r="FN41" s="234"/>
      <c r="FO41" s="234"/>
      <c r="FP41" s="234"/>
      <c r="FQ41" s="234"/>
      <c r="FR41" s="235"/>
      <c r="FS41" s="20"/>
      <c r="FT41" s="236"/>
      <c r="FU41" s="234"/>
      <c r="FV41" s="234"/>
      <c r="FW41" s="234"/>
      <c r="FX41" s="234"/>
      <c r="FY41" s="237"/>
      <c r="FZ41" s="55"/>
      <c r="GA41" s="233"/>
      <c r="GB41" s="234"/>
      <c r="GC41" s="234"/>
      <c r="GD41" s="234"/>
      <c r="GE41" s="234"/>
      <c r="GF41" s="235"/>
      <c r="GG41" s="20"/>
      <c r="GH41" s="236"/>
      <c r="GI41" s="234"/>
      <c r="GJ41" s="234"/>
      <c r="GK41" s="234"/>
      <c r="GL41" s="234"/>
      <c r="GM41" s="237"/>
      <c r="GO41" s="233"/>
      <c r="GP41" s="234"/>
      <c r="GQ41" s="234"/>
      <c r="GR41" s="234"/>
      <c r="GS41" s="234"/>
      <c r="GT41" s="235"/>
      <c r="GU41" s="20"/>
      <c r="GV41" s="236"/>
      <c r="GW41" s="234"/>
      <c r="GX41" s="234"/>
      <c r="GY41" s="234"/>
      <c r="GZ41" s="234"/>
      <c r="HA41" s="237"/>
      <c r="HC41" s="233"/>
      <c r="HD41" s="234"/>
      <c r="HE41" s="234"/>
      <c r="HF41" s="234"/>
      <c r="HG41" s="234"/>
      <c r="HH41" s="235"/>
      <c r="HI41" s="20"/>
      <c r="HJ41" s="236"/>
      <c r="HK41" s="234"/>
      <c r="HL41" s="234"/>
      <c r="HM41" s="234"/>
      <c r="HN41" s="234"/>
      <c r="HO41" s="237"/>
    </row>
    <row r="42" spans="1:223" ht="16.5" customHeight="1" thickBot="1" x14ac:dyDescent="0.3">
      <c r="A42" s="77" t="s">
        <v>170</v>
      </c>
      <c r="B42" s="62"/>
      <c r="C42" s="62"/>
      <c r="D42" s="62"/>
      <c r="E42" s="62"/>
      <c r="F42" s="218">
        <f>F37-M37</f>
        <v>-117.5</v>
      </c>
      <c r="G42" s="219"/>
      <c r="H42" s="220"/>
      <c r="I42" s="1"/>
      <c r="J42" s="1"/>
      <c r="K42" s="1"/>
      <c r="L42" s="1"/>
      <c r="M42" s="36"/>
      <c r="N42" s="57"/>
      <c r="O42" s="77" t="s">
        <v>170</v>
      </c>
      <c r="P42" s="62"/>
      <c r="Q42" s="62"/>
      <c r="R42" s="62"/>
      <c r="S42" s="62"/>
      <c r="T42" s="218">
        <f>T37-AA37</f>
        <v>0.5</v>
      </c>
      <c r="U42" s="219"/>
      <c r="V42" s="220"/>
      <c r="W42" s="1"/>
      <c r="X42" s="1"/>
      <c r="Y42" s="1"/>
      <c r="Z42" s="1"/>
      <c r="AA42" s="36"/>
      <c r="AC42" s="173" t="s">
        <v>170</v>
      </c>
      <c r="AD42" s="174"/>
      <c r="AE42" s="174"/>
      <c r="AF42" s="174"/>
      <c r="AG42" s="174"/>
      <c r="AH42" s="218">
        <f>AH37-AO37</f>
        <v>-427.5</v>
      </c>
      <c r="AI42" s="219"/>
      <c r="AJ42" s="220"/>
      <c r="AK42" s="20"/>
      <c r="AL42" s="20"/>
      <c r="AM42" s="20"/>
      <c r="AN42" s="20"/>
      <c r="AO42" s="175"/>
      <c r="AQ42" s="173" t="s">
        <v>170</v>
      </c>
      <c r="AR42" s="174"/>
      <c r="AS42" s="174"/>
      <c r="AT42" s="174"/>
      <c r="AU42" s="174"/>
      <c r="AV42" s="218">
        <f>AV37-BC37</f>
        <v>136.5</v>
      </c>
      <c r="AW42" s="219"/>
      <c r="AX42" s="220"/>
      <c r="AY42" s="20"/>
      <c r="AZ42" s="20"/>
      <c r="BA42" s="20"/>
      <c r="BB42" s="20"/>
      <c r="BC42" s="175"/>
      <c r="BE42" s="173" t="s">
        <v>170</v>
      </c>
      <c r="BF42" s="174"/>
      <c r="BG42" s="174"/>
      <c r="BH42" s="174"/>
      <c r="BI42" s="174"/>
      <c r="BJ42" s="218">
        <f>BJ37-BQ37</f>
        <v>-425</v>
      </c>
      <c r="BK42" s="219"/>
      <c r="BL42" s="220"/>
      <c r="BM42" s="20"/>
      <c r="BN42" s="20"/>
      <c r="BO42" s="20"/>
      <c r="BP42" s="20"/>
      <c r="BQ42" s="175"/>
      <c r="BR42" s="57"/>
      <c r="BS42" s="173" t="s">
        <v>170</v>
      </c>
      <c r="BT42" s="174"/>
      <c r="BU42" s="174"/>
      <c r="BV42" s="174"/>
      <c r="BW42" s="174"/>
      <c r="BX42" s="218">
        <f>BX37-CE37</f>
        <v>-307</v>
      </c>
      <c r="BY42" s="219"/>
      <c r="BZ42" s="220"/>
      <c r="CA42" s="20"/>
      <c r="CB42" s="20"/>
      <c r="CC42" s="20"/>
      <c r="CD42" s="20"/>
      <c r="CE42" s="175"/>
      <c r="CG42" s="173" t="s">
        <v>170</v>
      </c>
      <c r="CH42" s="174"/>
      <c r="CI42" s="174"/>
      <c r="CJ42" s="174"/>
      <c r="CK42" s="174"/>
      <c r="CL42" s="218">
        <f>CL37-CS37</f>
        <v>-735</v>
      </c>
      <c r="CM42" s="219"/>
      <c r="CN42" s="220"/>
      <c r="CO42" s="20"/>
      <c r="CP42" s="20"/>
      <c r="CQ42" s="20"/>
      <c r="CR42" s="20"/>
      <c r="CS42" s="175"/>
      <c r="CU42" s="173" t="s">
        <v>170</v>
      </c>
      <c r="CV42" s="174"/>
      <c r="CW42" s="174"/>
      <c r="CX42" s="174"/>
      <c r="CY42" s="174"/>
      <c r="CZ42" s="218">
        <f>CZ37-DG37</f>
        <v>-171</v>
      </c>
      <c r="DA42" s="219"/>
      <c r="DB42" s="220"/>
      <c r="DC42" s="20"/>
      <c r="DD42" s="20"/>
      <c r="DE42" s="20"/>
      <c r="DF42" s="20"/>
      <c r="DG42" s="175"/>
      <c r="DI42" s="173" t="s">
        <v>170</v>
      </c>
      <c r="DJ42" s="174"/>
      <c r="DK42" s="174"/>
      <c r="DL42" s="174"/>
      <c r="DM42" s="174"/>
      <c r="DN42" s="218">
        <f>DN37-DU37</f>
        <v>-815</v>
      </c>
      <c r="DO42" s="219"/>
      <c r="DP42" s="220"/>
      <c r="DQ42" s="20"/>
      <c r="DR42" s="20"/>
      <c r="DS42" s="20"/>
      <c r="DT42" s="20"/>
      <c r="DU42" s="175"/>
      <c r="DV42" s="57"/>
      <c r="DW42" s="173" t="s">
        <v>170</v>
      </c>
      <c r="DX42" s="174"/>
      <c r="DY42" s="174"/>
      <c r="DZ42" s="174"/>
      <c r="EA42" s="174"/>
      <c r="EB42" s="218">
        <f>EB37-EI37</f>
        <v>-697</v>
      </c>
      <c r="EC42" s="219"/>
      <c r="ED42" s="220"/>
      <c r="EE42" s="20"/>
      <c r="EF42" s="20"/>
      <c r="EG42" s="20"/>
      <c r="EH42" s="20"/>
      <c r="EI42" s="175"/>
      <c r="EK42" s="173" t="s">
        <v>170</v>
      </c>
      <c r="EL42" s="174"/>
      <c r="EM42" s="174"/>
      <c r="EN42" s="174"/>
      <c r="EO42" s="174"/>
      <c r="EP42" s="218">
        <f>EP37-EW37</f>
        <v>-1125</v>
      </c>
      <c r="EQ42" s="219"/>
      <c r="ER42" s="220"/>
      <c r="ES42" s="20"/>
      <c r="ET42" s="20"/>
      <c r="EU42" s="20"/>
      <c r="EV42" s="20"/>
      <c r="EW42" s="175"/>
      <c r="EY42" s="173" t="s">
        <v>170</v>
      </c>
      <c r="EZ42" s="174"/>
      <c r="FA42" s="174"/>
      <c r="FB42" s="174"/>
      <c r="FC42" s="174"/>
      <c r="FD42" s="218">
        <f>FD37-FK37</f>
        <v>-561</v>
      </c>
      <c r="FE42" s="219"/>
      <c r="FF42" s="220"/>
      <c r="FG42" s="20"/>
      <c r="FH42" s="20"/>
      <c r="FI42" s="20"/>
      <c r="FJ42" s="20"/>
      <c r="FK42" s="175"/>
      <c r="FM42" s="173" t="s">
        <v>170</v>
      </c>
      <c r="FN42" s="174"/>
      <c r="FO42" s="174"/>
      <c r="FP42" s="174"/>
      <c r="FQ42" s="174"/>
      <c r="FR42" s="218">
        <f>FR37-FY37</f>
        <v>-35</v>
      </c>
      <c r="FS42" s="219"/>
      <c r="FT42" s="220"/>
      <c r="FU42" s="20"/>
      <c r="FV42" s="20"/>
      <c r="FW42" s="20"/>
      <c r="FX42" s="20"/>
      <c r="FY42" s="175"/>
      <c r="FZ42" s="57"/>
      <c r="GA42" s="173" t="s">
        <v>170</v>
      </c>
      <c r="GB42" s="174"/>
      <c r="GC42" s="174"/>
      <c r="GD42" s="174"/>
      <c r="GE42" s="174"/>
      <c r="GF42" s="218">
        <f>GF37-GM37</f>
        <v>83</v>
      </c>
      <c r="GG42" s="219"/>
      <c r="GH42" s="220"/>
      <c r="GI42" s="20"/>
      <c r="GJ42" s="20"/>
      <c r="GK42" s="20"/>
      <c r="GL42" s="20"/>
      <c r="GM42" s="175"/>
      <c r="GO42" s="173" t="s">
        <v>170</v>
      </c>
      <c r="GP42" s="174"/>
      <c r="GQ42" s="174"/>
      <c r="GR42" s="174"/>
      <c r="GS42" s="174"/>
      <c r="GT42" s="218">
        <f>GT37-HA37</f>
        <v>-345</v>
      </c>
      <c r="GU42" s="219"/>
      <c r="GV42" s="220"/>
      <c r="GW42" s="20"/>
      <c r="GX42" s="20"/>
      <c r="GY42" s="20"/>
      <c r="GZ42" s="20"/>
      <c r="HA42" s="175"/>
      <c r="HC42" s="173" t="s">
        <v>170</v>
      </c>
      <c r="HD42" s="174"/>
      <c r="HE42" s="174"/>
      <c r="HF42" s="174"/>
      <c r="HG42" s="174"/>
      <c r="HH42" s="218">
        <f>HH37-HO37</f>
        <v>219</v>
      </c>
      <c r="HI42" s="219"/>
      <c r="HJ42" s="220"/>
      <c r="HK42" s="20"/>
      <c r="HL42" s="20"/>
      <c r="HM42" s="20"/>
      <c r="HN42" s="20"/>
      <c r="HO42" s="175"/>
    </row>
    <row r="43" spans="1:223" ht="16.5" customHeight="1" thickBot="1" x14ac:dyDescent="0.3">
      <c r="A43" s="238" t="s">
        <v>171</v>
      </c>
      <c r="B43" s="239"/>
      <c r="C43" s="239"/>
      <c r="D43" s="239"/>
      <c r="E43" s="107">
        <f>IF(I5=0,0,F42/10)</f>
        <v>-11.75</v>
      </c>
      <c r="F43" s="239" t="s">
        <v>172</v>
      </c>
      <c r="G43" s="239"/>
      <c r="H43" s="239"/>
      <c r="I43" s="239"/>
      <c r="J43" s="239"/>
      <c r="K43" s="239"/>
      <c r="L43" s="107">
        <f>E43/I5</f>
        <v>-0.19583333333333333</v>
      </c>
      <c r="M43" s="23"/>
      <c r="N43" s="40"/>
      <c r="O43" s="238" t="s">
        <v>171</v>
      </c>
      <c r="P43" s="239"/>
      <c r="Q43" s="239"/>
      <c r="R43" s="239"/>
      <c r="S43" s="107">
        <f>IF(W5=0,0,T42/10)</f>
        <v>0.05</v>
      </c>
      <c r="T43" s="239" t="s">
        <v>172</v>
      </c>
      <c r="U43" s="239"/>
      <c r="V43" s="239"/>
      <c r="W43" s="239"/>
      <c r="X43" s="239"/>
      <c r="Y43" s="239"/>
      <c r="Z43" s="107">
        <f>S43/W5</f>
        <v>8.3333333333333339E-4</v>
      </c>
      <c r="AA43" s="23"/>
      <c r="AC43" s="216" t="s">
        <v>171</v>
      </c>
      <c r="AD43" s="217"/>
      <c r="AE43" s="217"/>
      <c r="AF43" s="217"/>
      <c r="AG43" s="107">
        <f>IF(AK5=0,0,AH42/10)</f>
        <v>-42.75</v>
      </c>
      <c r="AH43" s="217" t="s">
        <v>172</v>
      </c>
      <c r="AI43" s="217"/>
      <c r="AJ43" s="217"/>
      <c r="AK43" s="217"/>
      <c r="AL43" s="217"/>
      <c r="AM43" s="217"/>
      <c r="AN43" s="107">
        <f>AG43/AK5</f>
        <v>-0.71250000000000002</v>
      </c>
      <c r="AO43" s="176"/>
      <c r="AQ43" s="216" t="s">
        <v>171</v>
      </c>
      <c r="AR43" s="217"/>
      <c r="AS43" s="217"/>
      <c r="AT43" s="217"/>
      <c r="AU43" s="107">
        <f>IF(AY5=0,0,AV42/10)</f>
        <v>13.65</v>
      </c>
      <c r="AV43" s="217" t="s">
        <v>172</v>
      </c>
      <c r="AW43" s="217"/>
      <c r="AX43" s="217"/>
      <c r="AY43" s="217"/>
      <c r="AZ43" s="217"/>
      <c r="BA43" s="217"/>
      <c r="BB43" s="107">
        <f>AU43/AY5</f>
        <v>0.22750000000000001</v>
      </c>
      <c r="BC43" s="176"/>
      <c r="BE43" s="216" t="s">
        <v>171</v>
      </c>
      <c r="BF43" s="217"/>
      <c r="BG43" s="217"/>
      <c r="BH43" s="217"/>
      <c r="BI43" s="107">
        <f>IF(BM5=0,0,BJ42/10)</f>
        <v>-42.5</v>
      </c>
      <c r="BJ43" s="217" t="s">
        <v>172</v>
      </c>
      <c r="BK43" s="217"/>
      <c r="BL43" s="217"/>
      <c r="BM43" s="217"/>
      <c r="BN43" s="217"/>
      <c r="BO43" s="217"/>
      <c r="BP43" s="107">
        <f>BI43/BM5</f>
        <v>-0.70833333333333337</v>
      </c>
      <c r="BQ43" s="176"/>
      <c r="BR43" s="40"/>
      <c r="BS43" s="216" t="s">
        <v>171</v>
      </c>
      <c r="BT43" s="217"/>
      <c r="BU43" s="217"/>
      <c r="BV43" s="217"/>
      <c r="BW43" s="107">
        <f>IF(CA5=0,0,BX42/10)</f>
        <v>-30.7</v>
      </c>
      <c r="BX43" s="217" t="s">
        <v>172</v>
      </c>
      <c r="BY43" s="217"/>
      <c r="BZ43" s="217"/>
      <c r="CA43" s="217"/>
      <c r="CB43" s="217"/>
      <c r="CC43" s="217"/>
      <c r="CD43" s="107">
        <f>BW43/CA5</f>
        <v>-0.5116666666666666</v>
      </c>
      <c r="CE43" s="176"/>
      <c r="CG43" s="216" t="s">
        <v>171</v>
      </c>
      <c r="CH43" s="217"/>
      <c r="CI43" s="217"/>
      <c r="CJ43" s="217"/>
      <c r="CK43" s="107">
        <f>IF(CO5=0,0,CL42/10)</f>
        <v>-73.5</v>
      </c>
      <c r="CL43" s="217" t="s">
        <v>172</v>
      </c>
      <c r="CM43" s="217"/>
      <c r="CN43" s="217"/>
      <c r="CO43" s="217"/>
      <c r="CP43" s="217"/>
      <c r="CQ43" s="217"/>
      <c r="CR43" s="107">
        <f>CK43/CO5</f>
        <v>-1.2250000000000001</v>
      </c>
      <c r="CS43" s="176"/>
      <c r="CU43" s="216" t="s">
        <v>171</v>
      </c>
      <c r="CV43" s="217"/>
      <c r="CW43" s="217"/>
      <c r="CX43" s="217"/>
      <c r="CY43" s="107">
        <f>IF(DC5=0,0,CZ42/10)</f>
        <v>-17.100000000000001</v>
      </c>
      <c r="CZ43" s="217" t="s">
        <v>172</v>
      </c>
      <c r="DA43" s="217"/>
      <c r="DB43" s="217"/>
      <c r="DC43" s="217"/>
      <c r="DD43" s="217"/>
      <c r="DE43" s="217"/>
      <c r="DF43" s="107">
        <f>CY43/DC5</f>
        <v>-0.28500000000000003</v>
      </c>
      <c r="DG43" s="176"/>
      <c r="DI43" s="216" t="s">
        <v>171</v>
      </c>
      <c r="DJ43" s="217"/>
      <c r="DK43" s="217"/>
      <c r="DL43" s="217"/>
      <c r="DM43" s="107">
        <f>IF(DQ5=0,0,DN42/10)</f>
        <v>-81.5</v>
      </c>
      <c r="DN43" s="217" t="s">
        <v>172</v>
      </c>
      <c r="DO43" s="217"/>
      <c r="DP43" s="217"/>
      <c r="DQ43" s="217"/>
      <c r="DR43" s="217"/>
      <c r="DS43" s="217"/>
      <c r="DT43" s="107">
        <f>DM43/DQ5</f>
        <v>-1.3583333333333334</v>
      </c>
      <c r="DU43" s="176"/>
      <c r="DV43" s="40"/>
      <c r="DW43" s="216" t="s">
        <v>171</v>
      </c>
      <c r="DX43" s="217"/>
      <c r="DY43" s="217"/>
      <c r="DZ43" s="217"/>
      <c r="EA43" s="107">
        <f>IF(EE5=0,0,EB42/10)</f>
        <v>-69.7</v>
      </c>
      <c r="EB43" s="217" t="s">
        <v>172</v>
      </c>
      <c r="EC43" s="217"/>
      <c r="ED43" s="217"/>
      <c r="EE43" s="217"/>
      <c r="EF43" s="217"/>
      <c r="EG43" s="217"/>
      <c r="EH43" s="107">
        <f>EA43/EE5</f>
        <v>-1.1616666666666666</v>
      </c>
      <c r="EI43" s="176"/>
      <c r="EK43" s="216" t="s">
        <v>171</v>
      </c>
      <c r="EL43" s="217"/>
      <c r="EM43" s="217"/>
      <c r="EN43" s="217"/>
      <c r="EO43" s="107">
        <f>IF(ES5=0,0,EP42/10)</f>
        <v>-112.5</v>
      </c>
      <c r="EP43" s="217" t="s">
        <v>172</v>
      </c>
      <c r="EQ43" s="217"/>
      <c r="ER43" s="217"/>
      <c r="ES43" s="217"/>
      <c r="ET43" s="217"/>
      <c r="EU43" s="217"/>
      <c r="EV43" s="107">
        <f>EO43/ES5</f>
        <v>-1.875</v>
      </c>
      <c r="EW43" s="176"/>
      <c r="EY43" s="216" t="s">
        <v>171</v>
      </c>
      <c r="EZ43" s="217"/>
      <c r="FA43" s="217"/>
      <c r="FB43" s="217"/>
      <c r="FC43" s="107">
        <f>IF(FG5=0,0,FD42/10)</f>
        <v>-56.1</v>
      </c>
      <c r="FD43" s="217" t="s">
        <v>172</v>
      </c>
      <c r="FE43" s="217"/>
      <c r="FF43" s="217"/>
      <c r="FG43" s="217"/>
      <c r="FH43" s="217"/>
      <c r="FI43" s="217"/>
      <c r="FJ43" s="107">
        <f>FC43/FG5</f>
        <v>-0.93500000000000005</v>
      </c>
      <c r="FK43" s="176"/>
      <c r="FM43" s="216" t="s">
        <v>171</v>
      </c>
      <c r="FN43" s="217"/>
      <c r="FO43" s="217"/>
      <c r="FP43" s="217"/>
      <c r="FQ43" s="107">
        <f>IF(FU5=0,0,FR42/10)</f>
        <v>-3.5</v>
      </c>
      <c r="FR43" s="217" t="s">
        <v>172</v>
      </c>
      <c r="FS43" s="217"/>
      <c r="FT43" s="217"/>
      <c r="FU43" s="217"/>
      <c r="FV43" s="217"/>
      <c r="FW43" s="217"/>
      <c r="FX43" s="107">
        <f>FQ43/FU5</f>
        <v>-5.8333333333333334E-2</v>
      </c>
      <c r="FY43" s="176"/>
      <c r="FZ43" s="40"/>
      <c r="GA43" s="216" t="s">
        <v>171</v>
      </c>
      <c r="GB43" s="217"/>
      <c r="GC43" s="217"/>
      <c r="GD43" s="217"/>
      <c r="GE43" s="107">
        <f>IF(GI5=0,0,GF42/10)</f>
        <v>8.3000000000000007</v>
      </c>
      <c r="GF43" s="217" t="s">
        <v>172</v>
      </c>
      <c r="GG43" s="217"/>
      <c r="GH43" s="217"/>
      <c r="GI43" s="217"/>
      <c r="GJ43" s="217"/>
      <c r="GK43" s="217"/>
      <c r="GL43" s="107">
        <f>GE43/GI5</f>
        <v>0.13833333333333334</v>
      </c>
      <c r="GM43" s="176"/>
      <c r="GO43" s="216" t="s">
        <v>171</v>
      </c>
      <c r="GP43" s="217"/>
      <c r="GQ43" s="217"/>
      <c r="GR43" s="217"/>
      <c r="GS43" s="107">
        <f>IF(GW5=0,0,GT42/10)</f>
        <v>-34.5</v>
      </c>
      <c r="GT43" s="217" t="s">
        <v>172</v>
      </c>
      <c r="GU43" s="217"/>
      <c r="GV43" s="217"/>
      <c r="GW43" s="217"/>
      <c r="GX43" s="217"/>
      <c r="GY43" s="217"/>
      <c r="GZ43" s="107">
        <f>GS43/GW5</f>
        <v>-0.57499999999999996</v>
      </c>
      <c r="HA43" s="176"/>
      <c r="HC43" s="216" t="s">
        <v>171</v>
      </c>
      <c r="HD43" s="217"/>
      <c r="HE43" s="217"/>
      <c r="HF43" s="217"/>
      <c r="HG43" s="107">
        <f>IF(HK5=0,0,HH42/10)</f>
        <v>21.9</v>
      </c>
      <c r="HH43" s="217" t="s">
        <v>172</v>
      </c>
      <c r="HI43" s="217"/>
      <c r="HJ43" s="217"/>
      <c r="HK43" s="217"/>
      <c r="HL43" s="217"/>
      <c r="HM43" s="217"/>
      <c r="HN43" s="107">
        <f>HG43/HK5</f>
        <v>0.36499999999999999</v>
      </c>
      <c r="HO43" s="176"/>
    </row>
    <row r="44" spans="1:223" ht="12.75" customHeight="1" x14ac:dyDescent="0.25">
      <c r="A44" s="31"/>
      <c r="B44" s="31"/>
      <c r="C44" s="31"/>
      <c r="D44" s="31"/>
      <c r="E44" s="31"/>
      <c r="F44" s="31"/>
      <c r="G44" s="31"/>
      <c r="H44" s="52"/>
      <c r="I44" s="33"/>
      <c r="J44" s="33"/>
      <c r="K44" s="33"/>
      <c r="L44" s="33"/>
      <c r="M44" s="33"/>
      <c r="N44" s="40"/>
      <c r="O44" s="31"/>
      <c r="P44" s="31"/>
      <c r="Q44" s="31"/>
      <c r="R44" s="31"/>
      <c r="S44" s="31"/>
      <c r="T44" s="31"/>
      <c r="U44" s="31"/>
      <c r="V44" s="52"/>
      <c r="W44" s="33"/>
      <c r="X44" s="33"/>
      <c r="Y44" s="33"/>
      <c r="Z44" s="33"/>
      <c r="AA44" s="33"/>
      <c r="AC44" s="31"/>
      <c r="AD44" s="31"/>
      <c r="AE44" s="31"/>
      <c r="AF44" s="31"/>
      <c r="AG44" s="31"/>
      <c r="AH44" s="31"/>
      <c r="AI44" s="31"/>
      <c r="AJ44" s="52"/>
      <c r="AK44" s="1"/>
      <c r="AL44" s="1"/>
      <c r="AM44" s="1"/>
      <c r="AN44" s="1"/>
      <c r="AO44" s="1"/>
      <c r="AQ44" s="31"/>
      <c r="AR44" s="31"/>
      <c r="AS44" s="31"/>
      <c r="AT44" s="31"/>
      <c r="AU44" s="31"/>
      <c r="AV44" s="31"/>
      <c r="AW44" s="31"/>
      <c r="AX44" s="52"/>
      <c r="AY44" s="1"/>
      <c r="AZ44" s="1"/>
      <c r="BA44" s="1"/>
      <c r="BB44" s="1"/>
      <c r="BC44" s="1"/>
      <c r="CG44" s="6"/>
      <c r="CH44" s="6"/>
      <c r="CI44" s="6"/>
      <c r="CJ44" s="6"/>
      <c r="CK44" s="6"/>
      <c r="CL44" s="6"/>
      <c r="CM44" s="6"/>
      <c r="CN44" s="6"/>
      <c r="CO44" s="6"/>
      <c r="CP44" s="6"/>
      <c r="CQ44" s="6"/>
      <c r="CR44" s="6"/>
      <c r="CS44" s="6"/>
      <c r="CU44" s="6"/>
      <c r="CV44" s="6"/>
      <c r="CW44" s="6"/>
      <c r="CX44" s="6"/>
      <c r="CY44" s="6"/>
      <c r="CZ44" s="6"/>
      <c r="DA44" s="6"/>
      <c r="DB44" s="6"/>
      <c r="DC44" s="6"/>
      <c r="DD44" s="6"/>
      <c r="DE44" s="6"/>
      <c r="DF44" s="6"/>
      <c r="DG44" s="6"/>
      <c r="DI44" s="6"/>
      <c r="DJ44" s="6"/>
      <c r="DK44" s="6"/>
      <c r="DL44" s="6"/>
      <c r="DM44" s="6"/>
      <c r="DN44" s="6"/>
      <c r="DO44" s="6"/>
      <c r="DP44" s="6"/>
      <c r="DQ44" s="6"/>
      <c r="DR44" s="6"/>
      <c r="DS44" s="6"/>
      <c r="DT44" s="6"/>
      <c r="DU44" s="6"/>
      <c r="DW44" s="6"/>
      <c r="DX44" s="6"/>
      <c r="DY44" s="6"/>
      <c r="DZ44" s="6"/>
      <c r="EA44" s="6"/>
      <c r="EB44" s="6"/>
      <c r="EC44" s="6"/>
      <c r="ED44" s="6"/>
      <c r="EE44" s="6"/>
      <c r="EF44" s="6"/>
      <c r="EG44" s="6"/>
      <c r="EH44" s="6"/>
      <c r="EI44" s="6"/>
      <c r="EK44" s="6"/>
      <c r="EL44" s="6"/>
      <c r="EM44" s="6"/>
      <c r="EN44" s="6"/>
      <c r="EO44" s="6"/>
      <c r="EP44" s="6"/>
      <c r="EQ44" s="6"/>
      <c r="ER44" s="6"/>
      <c r="ES44" s="6"/>
      <c r="ET44" s="6"/>
      <c r="EU44" s="6"/>
      <c r="EV44" s="6"/>
      <c r="EW44" s="6"/>
      <c r="EY44" s="6"/>
      <c r="EZ44" s="6"/>
      <c r="FA44" s="6"/>
      <c r="FB44" s="6"/>
      <c r="FC44" s="6"/>
      <c r="FD44" s="6"/>
      <c r="FE44" s="6"/>
      <c r="FF44" s="6"/>
      <c r="FG44" s="6"/>
      <c r="FH44" s="6"/>
      <c r="FI44" s="6"/>
      <c r="FJ44" s="6"/>
      <c r="FK44" s="6"/>
      <c r="FM44" s="6"/>
      <c r="FN44" s="6"/>
      <c r="FO44" s="6"/>
      <c r="FP44" s="6"/>
      <c r="FQ44" s="6"/>
      <c r="FR44" s="6"/>
      <c r="FS44" s="6"/>
      <c r="FT44" s="6"/>
      <c r="FU44" s="6"/>
      <c r="FV44" s="6"/>
      <c r="FW44" s="6"/>
      <c r="FX44" s="6"/>
      <c r="FY44" s="6"/>
      <c r="GA44" s="6"/>
      <c r="GB44" s="6"/>
      <c r="GC44" s="6"/>
      <c r="GD44" s="6"/>
      <c r="GE44" s="6"/>
      <c r="GF44" s="6"/>
      <c r="GG44" s="6"/>
      <c r="GH44" s="6"/>
      <c r="GI44" s="6"/>
      <c r="GJ44" s="6"/>
      <c r="GK44" s="6"/>
      <c r="GL44" s="6"/>
      <c r="GM44" s="6"/>
      <c r="GO44" s="6"/>
      <c r="GP44" s="6"/>
      <c r="GQ44" s="6"/>
      <c r="GR44" s="6"/>
      <c r="GS44" s="6"/>
      <c r="GT44" s="6"/>
      <c r="GU44" s="6"/>
      <c r="GV44" s="6"/>
      <c r="GW44" s="6"/>
      <c r="GX44" s="6"/>
      <c r="GY44" s="6"/>
      <c r="GZ44" s="6"/>
      <c r="HA44" s="6"/>
      <c r="HC44" s="6"/>
      <c r="HD44" s="6"/>
      <c r="HE44" s="6"/>
      <c r="HF44" s="6"/>
      <c r="HG44" s="6"/>
      <c r="HH44" s="6"/>
      <c r="HI44" s="6"/>
      <c r="HJ44" s="6"/>
      <c r="HK44" s="6"/>
      <c r="HL44" s="6"/>
      <c r="HM44" s="6"/>
      <c r="HN44" s="6"/>
      <c r="HO44" s="6"/>
    </row>
    <row r="45" spans="1:223" ht="12.75" customHeight="1" x14ac:dyDescent="0.25">
      <c r="N45" s="56"/>
      <c r="AC45" s="31"/>
      <c r="AD45" s="31"/>
      <c r="AE45" s="31"/>
      <c r="AF45" s="31"/>
      <c r="AG45" s="31"/>
      <c r="AH45" s="31"/>
      <c r="AI45" s="31"/>
      <c r="AJ45" s="52"/>
      <c r="AK45" s="1"/>
      <c r="AL45" s="1"/>
      <c r="AM45" s="1"/>
      <c r="AN45" s="1"/>
      <c r="AO45" s="1"/>
      <c r="AQ45" s="31"/>
      <c r="AR45" s="31"/>
      <c r="AS45" s="31"/>
      <c r="AT45" s="31"/>
      <c r="AU45" s="31"/>
      <c r="AV45" s="31"/>
      <c r="AW45" s="31"/>
      <c r="AX45" s="52"/>
      <c r="AY45" s="1"/>
      <c r="AZ45" s="1"/>
      <c r="BA45" s="1"/>
      <c r="BB45" s="1"/>
      <c r="BC45" s="1"/>
      <c r="CG45" s="6"/>
      <c r="CH45" s="6"/>
      <c r="CI45" s="6"/>
      <c r="CJ45" s="6"/>
      <c r="CK45" s="6"/>
      <c r="CL45" s="6"/>
      <c r="CM45" s="6"/>
      <c r="CN45" s="6"/>
      <c r="CO45" s="6"/>
      <c r="CP45" s="6"/>
      <c r="CQ45" s="6"/>
      <c r="CR45" s="6"/>
      <c r="CS45" s="6"/>
      <c r="CU45" s="6"/>
      <c r="CV45" s="6"/>
      <c r="CW45" s="6"/>
      <c r="CX45" s="6"/>
      <c r="CY45" s="6"/>
      <c r="CZ45" s="6"/>
      <c r="DA45" s="6"/>
      <c r="DB45" s="6"/>
      <c r="DC45" s="6"/>
      <c r="DD45" s="6"/>
      <c r="DE45" s="6"/>
      <c r="DF45" s="6"/>
      <c r="DG45" s="6"/>
      <c r="DI45" s="6"/>
      <c r="DJ45" s="6"/>
      <c r="DK45" s="6"/>
      <c r="DL45" s="6"/>
      <c r="DM45" s="6"/>
      <c r="DN45" s="6"/>
      <c r="DO45" s="6"/>
      <c r="DP45" s="6"/>
      <c r="DQ45" s="6"/>
      <c r="DR45" s="6"/>
      <c r="DS45" s="6"/>
      <c r="DT45" s="6"/>
      <c r="DU45" s="6"/>
      <c r="DW45" s="6"/>
      <c r="DX45" s="6"/>
      <c r="DY45" s="6"/>
      <c r="DZ45" s="6"/>
      <c r="EA45" s="6"/>
      <c r="EB45" s="6"/>
      <c r="EC45" s="6"/>
      <c r="ED45" s="6"/>
      <c r="EE45" s="6"/>
      <c r="EF45" s="6"/>
      <c r="EG45" s="6"/>
      <c r="EH45" s="6"/>
      <c r="EI45" s="6"/>
      <c r="EK45" s="6"/>
      <c r="EL45" s="6"/>
      <c r="EM45" s="6"/>
      <c r="EN45" s="6"/>
      <c r="EO45" s="6"/>
      <c r="EP45" s="6"/>
      <c r="EQ45" s="6"/>
      <c r="ER45" s="6"/>
      <c r="ES45" s="6"/>
      <c r="ET45" s="6"/>
      <c r="EU45" s="6"/>
      <c r="EV45" s="6"/>
      <c r="EW45" s="6"/>
      <c r="EY45" s="6"/>
      <c r="EZ45" s="6"/>
      <c r="FA45" s="6"/>
      <c r="FB45" s="6"/>
      <c r="FC45" s="6"/>
      <c r="FD45" s="6"/>
      <c r="FE45" s="6"/>
      <c r="FF45" s="6"/>
      <c r="FG45" s="6"/>
      <c r="FH45" s="6"/>
      <c r="FI45" s="6"/>
      <c r="FJ45" s="6"/>
      <c r="FK45" s="6"/>
      <c r="FM45" s="6"/>
      <c r="FN45" s="6"/>
      <c r="FO45" s="6"/>
      <c r="FP45" s="6"/>
      <c r="FQ45" s="6"/>
      <c r="FR45" s="6"/>
      <c r="FS45" s="6"/>
      <c r="FT45" s="6"/>
      <c r="FU45" s="6"/>
      <c r="FV45" s="6"/>
      <c r="FW45" s="6"/>
      <c r="FX45" s="6"/>
      <c r="FY45" s="6"/>
      <c r="GA45" s="6"/>
      <c r="GB45" s="6"/>
      <c r="GC45" s="6"/>
      <c r="GD45" s="6"/>
      <c r="GE45" s="6"/>
      <c r="GF45" s="6"/>
      <c r="GG45" s="6"/>
      <c r="GH45" s="6"/>
      <c r="GI45" s="6"/>
      <c r="GJ45" s="6"/>
      <c r="GK45" s="6"/>
      <c r="GL45" s="6"/>
      <c r="GM45" s="6"/>
      <c r="GO45" s="6"/>
      <c r="GP45" s="6"/>
      <c r="GQ45" s="6"/>
      <c r="GR45" s="6"/>
      <c r="GS45" s="6"/>
      <c r="GT45" s="6"/>
      <c r="GU45" s="6"/>
      <c r="GV45" s="6"/>
      <c r="GW45" s="6"/>
      <c r="GX45" s="6"/>
      <c r="GY45" s="6"/>
      <c r="GZ45" s="6"/>
      <c r="HA45" s="6"/>
      <c r="HC45" s="6"/>
      <c r="HD45" s="6"/>
      <c r="HE45" s="6"/>
      <c r="HF45" s="6"/>
      <c r="HG45" s="6"/>
      <c r="HH45" s="6"/>
      <c r="HI45" s="6"/>
      <c r="HJ45" s="6"/>
      <c r="HK45" s="6"/>
      <c r="HL45" s="6"/>
      <c r="HM45" s="6"/>
      <c r="HN45" s="6"/>
      <c r="HO45" s="6"/>
    </row>
    <row r="46" spans="1:223" ht="12.75" customHeight="1" x14ac:dyDescent="0.25">
      <c r="N46" s="56"/>
      <c r="AC46" s="31"/>
      <c r="AD46" s="31"/>
      <c r="AE46" s="31"/>
      <c r="AF46" s="31"/>
      <c r="AG46" s="31"/>
      <c r="AH46" s="31"/>
      <c r="AI46" s="31"/>
      <c r="AJ46" s="52"/>
      <c r="AK46" s="1"/>
      <c r="AL46" s="1"/>
      <c r="AM46" s="1"/>
      <c r="AN46" s="1"/>
      <c r="AO46" s="1"/>
      <c r="AQ46" s="31"/>
      <c r="AR46" s="31"/>
      <c r="AS46" s="31"/>
      <c r="AT46" s="31"/>
      <c r="AU46" s="31"/>
      <c r="AV46" s="31"/>
      <c r="AW46" s="31"/>
      <c r="AX46" s="52"/>
      <c r="AY46" s="1"/>
      <c r="AZ46" s="1"/>
      <c r="BA46" s="1"/>
      <c r="BB46" s="1"/>
      <c r="BC46" s="1"/>
      <c r="CG46" s="6"/>
      <c r="CH46" s="6"/>
      <c r="CI46" s="6"/>
      <c r="CJ46" s="6"/>
      <c r="CK46" s="6"/>
      <c r="CL46" s="6"/>
      <c r="CM46" s="6"/>
      <c r="CN46" s="6"/>
      <c r="CO46" s="6"/>
      <c r="CP46" s="6"/>
      <c r="CQ46" s="6"/>
      <c r="CR46" s="6"/>
      <c r="CS46" s="6"/>
      <c r="CU46" s="6"/>
      <c r="CV46" s="6"/>
      <c r="CW46" s="6"/>
      <c r="CX46" s="6"/>
      <c r="CY46" s="6"/>
      <c r="CZ46" s="6"/>
      <c r="DA46" s="6"/>
      <c r="DB46" s="6"/>
      <c r="DC46" s="6"/>
      <c r="DD46" s="6"/>
      <c r="DE46" s="6"/>
      <c r="DF46" s="6"/>
      <c r="DG46" s="6"/>
      <c r="DI46" s="6"/>
      <c r="DJ46" s="6"/>
      <c r="DK46" s="6"/>
      <c r="DL46" s="6"/>
      <c r="DM46" s="6"/>
      <c r="DN46" s="6"/>
      <c r="DO46" s="6"/>
      <c r="DP46" s="6"/>
      <c r="DQ46" s="6"/>
      <c r="DR46" s="6"/>
      <c r="DS46" s="6"/>
      <c r="DT46" s="6"/>
      <c r="DU46" s="6"/>
      <c r="DW46" s="6"/>
      <c r="DX46" s="6"/>
      <c r="DY46" s="6"/>
      <c r="DZ46" s="6"/>
      <c r="EA46" s="6"/>
      <c r="EB46" s="6"/>
      <c r="EC46" s="6"/>
      <c r="ED46" s="6"/>
      <c r="EE46" s="6"/>
      <c r="EF46" s="6"/>
      <c r="EG46" s="6"/>
      <c r="EH46" s="6"/>
      <c r="EI46" s="6"/>
      <c r="EK46" s="6"/>
      <c r="EL46" s="6"/>
      <c r="EM46" s="6"/>
      <c r="EN46" s="6"/>
      <c r="EO46" s="6"/>
      <c r="EP46" s="6"/>
      <c r="EQ46" s="6"/>
      <c r="ER46" s="6"/>
      <c r="ES46" s="6"/>
      <c r="ET46" s="6"/>
      <c r="EU46" s="6"/>
      <c r="EV46" s="6"/>
      <c r="EW46" s="6"/>
      <c r="EY46" s="6"/>
      <c r="EZ46" s="6"/>
      <c r="FA46" s="6"/>
      <c r="FB46" s="6"/>
      <c r="FC46" s="6"/>
      <c r="FD46" s="6"/>
      <c r="FE46" s="6"/>
      <c r="FF46" s="6"/>
      <c r="FG46" s="6"/>
      <c r="FH46" s="6"/>
      <c r="FI46" s="6"/>
      <c r="FJ46" s="6"/>
      <c r="FK46" s="6"/>
      <c r="FM46" s="6"/>
      <c r="FN46" s="6"/>
      <c r="FO46" s="6"/>
      <c r="FP46" s="6"/>
      <c r="FQ46" s="6"/>
      <c r="FR46" s="6"/>
      <c r="FS46" s="6"/>
      <c r="FT46" s="6"/>
      <c r="FU46" s="6"/>
      <c r="FV46" s="6"/>
      <c r="FW46" s="6"/>
      <c r="FX46" s="6"/>
      <c r="FY46" s="6"/>
      <c r="GA46" s="6"/>
      <c r="GB46" s="6"/>
      <c r="GC46" s="6"/>
      <c r="GD46" s="6"/>
      <c r="GE46" s="6"/>
      <c r="GF46" s="6"/>
      <c r="GG46" s="6"/>
      <c r="GH46" s="6"/>
      <c r="GI46" s="6"/>
      <c r="GJ46" s="6"/>
      <c r="GK46" s="6"/>
      <c r="GL46" s="6"/>
      <c r="GM46" s="6"/>
      <c r="GO46" s="6"/>
      <c r="GP46" s="6"/>
      <c r="GQ46" s="6"/>
      <c r="GR46" s="6"/>
      <c r="GS46" s="6"/>
      <c r="GT46" s="6"/>
      <c r="GU46" s="6"/>
      <c r="GV46" s="6"/>
      <c r="GW46" s="6"/>
      <c r="GX46" s="6"/>
      <c r="GY46" s="6"/>
      <c r="GZ46" s="6"/>
      <c r="HA46" s="6"/>
      <c r="HC46" s="6"/>
      <c r="HD46" s="6"/>
      <c r="HE46" s="6"/>
      <c r="HF46" s="6"/>
      <c r="HG46" s="6"/>
      <c r="HH46" s="6"/>
      <c r="HI46" s="6"/>
      <c r="HJ46" s="6"/>
      <c r="HK46" s="6"/>
      <c r="HL46" s="6"/>
      <c r="HM46" s="6"/>
      <c r="HN46" s="6"/>
      <c r="HO46" s="6"/>
    </row>
    <row r="47" spans="1:223" ht="12.75" customHeight="1" x14ac:dyDescent="0.25">
      <c r="N47" s="56"/>
      <c r="AQ47" s="31"/>
      <c r="AR47" s="31"/>
      <c r="AS47" s="31"/>
      <c r="AT47" s="31"/>
      <c r="AU47" s="31"/>
      <c r="AV47" s="31"/>
      <c r="AW47" s="31"/>
      <c r="AX47" s="52"/>
      <c r="AY47" s="1"/>
      <c r="AZ47" s="1"/>
      <c r="BA47" s="1"/>
      <c r="BB47" s="1"/>
      <c r="BC47" s="1"/>
      <c r="CG47" s="6"/>
      <c r="CH47" s="6"/>
      <c r="CI47" s="6"/>
      <c r="CJ47" s="6"/>
      <c r="CK47" s="6"/>
      <c r="CL47" s="6"/>
      <c r="CM47" s="6"/>
      <c r="CN47" s="6"/>
      <c r="CO47" s="6"/>
      <c r="CP47" s="6"/>
      <c r="CQ47" s="6"/>
      <c r="CR47" s="6"/>
      <c r="CS47" s="6"/>
      <c r="CU47" s="6"/>
      <c r="CV47" s="6"/>
      <c r="CW47" s="6"/>
      <c r="CX47" s="6"/>
      <c r="CY47" s="6"/>
      <c r="CZ47" s="6"/>
      <c r="DA47" s="6"/>
      <c r="DB47" s="6"/>
      <c r="DC47" s="6"/>
      <c r="DD47" s="6"/>
      <c r="DE47" s="6"/>
      <c r="DF47" s="6"/>
      <c r="DG47" s="6"/>
      <c r="DI47" s="6"/>
      <c r="DJ47" s="6"/>
      <c r="DK47" s="6"/>
      <c r="DL47" s="6"/>
      <c r="DM47" s="6"/>
      <c r="DN47" s="6"/>
      <c r="DO47" s="6"/>
      <c r="DP47" s="6"/>
      <c r="DQ47" s="6"/>
      <c r="DR47" s="6"/>
      <c r="DS47" s="6"/>
      <c r="DT47" s="6"/>
      <c r="DU47" s="6"/>
      <c r="DW47" s="6"/>
      <c r="DX47" s="6"/>
      <c r="DY47" s="6"/>
      <c r="DZ47" s="6"/>
      <c r="EA47" s="6"/>
      <c r="EB47" s="6"/>
      <c r="EC47" s="6"/>
      <c r="ED47" s="6"/>
      <c r="EE47" s="6"/>
      <c r="EF47" s="6"/>
      <c r="EG47" s="6"/>
      <c r="EH47" s="6"/>
      <c r="EI47" s="6"/>
      <c r="EK47" s="6"/>
      <c r="EL47" s="6"/>
      <c r="EM47" s="6"/>
      <c r="EN47" s="6"/>
      <c r="EO47" s="6"/>
      <c r="EP47" s="6"/>
      <c r="EQ47" s="6"/>
      <c r="ER47" s="6"/>
      <c r="ES47" s="6"/>
      <c r="ET47" s="6"/>
      <c r="EU47" s="6"/>
      <c r="EV47" s="6"/>
      <c r="EW47" s="6"/>
      <c r="EY47" s="6"/>
      <c r="EZ47" s="6"/>
      <c r="FA47" s="6"/>
      <c r="FB47" s="6"/>
      <c r="FC47" s="6"/>
      <c r="FD47" s="6"/>
      <c r="FE47" s="6"/>
      <c r="FF47" s="6"/>
      <c r="FG47" s="6"/>
      <c r="FH47" s="6"/>
      <c r="FI47" s="6"/>
      <c r="FJ47" s="6"/>
      <c r="FK47" s="6"/>
      <c r="FM47" s="6"/>
      <c r="FN47" s="6"/>
      <c r="FO47" s="6"/>
      <c r="FP47" s="6"/>
      <c r="FQ47" s="6"/>
      <c r="FR47" s="6"/>
      <c r="FS47" s="6"/>
      <c r="FT47" s="6"/>
      <c r="FU47" s="6"/>
      <c r="FV47" s="6"/>
      <c r="FW47" s="6"/>
      <c r="FX47" s="6"/>
      <c r="FY47" s="6"/>
      <c r="GA47" s="6"/>
      <c r="GB47" s="6"/>
      <c r="GC47" s="6"/>
      <c r="GD47" s="6"/>
      <c r="GE47" s="6"/>
      <c r="GF47" s="6"/>
      <c r="GG47" s="6"/>
      <c r="GH47" s="6"/>
      <c r="GI47" s="6"/>
      <c r="GJ47" s="6"/>
      <c r="GK47" s="6"/>
      <c r="GL47" s="6"/>
      <c r="GM47" s="6"/>
      <c r="GO47" s="6"/>
      <c r="GP47" s="6"/>
      <c r="GQ47" s="6"/>
      <c r="GR47" s="6"/>
      <c r="GS47" s="6"/>
      <c r="GT47" s="6"/>
      <c r="GU47" s="6"/>
      <c r="GV47" s="6"/>
      <c r="GW47" s="6"/>
      <c r="GX47" s="6"/>
      <c r="GY47" s="6"/>
      <c r="GZ47" s="6"/>
      <c r="HA47" s="6"/>
      <c r="HC47" s="6"/>
      <c r="HD47" s="6"/>
      <c r="HE47" s="6"/>
      <c r="HF47" s="6"/>
      <c r="HG47" s="6"/>
      <c r="HH47" s="6"/>
      <c r="HI47" s="6"/>
      <c r="HJ47" s="6"/>
      <c r="HK47" s="6"/>
      <c r="HL47" s="6"/>
      <c r="HM47" s="6"/>
      <c r="HN47" s="6"/>
      <c r="HO47" s="6"/>
    </row>
    <row r="48" spans="1:223" ht="12.75" customHeight="1" x14ac:dyDescent="0.25">
      <c r="N48" s="56"/>
      <c r="AQ48" s="31"/>
      <c r="AR48" s="31"/>
      <c r="AS48" s="31"/>
      <c r="AT48" s="31"/>
      <c r="AU48" s="31"/>
      <c r="AV48" s="31"/>
      <c r="AW48" s="31"/>
      <c r="AX48" s="52"/>
      <c r="AY48" s="1"/>
      <c r="AZ48" s="1"/>
      <c r="BA48" s="1"/>
      <c r="BB48" s="1"/>
      <c r="BC48" s="1"/>
      <c r="CG48" s="6"/>
      <c r="CH48" s="6"/>
      <c r="CI48" s="6"/>
      <c r="CJ48" s="6"/>
      <c r="CK48" s="6"/>
      <c r="CL48" s="6"/>
      <c r="CM48" s="6"/>
      <c r="CN48" s="6"/>
      <c r="CO48" s="6"/>
      <c r="CP48" s="6"/>
      <c r="CQ48" s="6"/>
      <c r="CR48" s="6"/>
      <c r="CS48" s="6"/>
      <c r="CU48" s="6"/>
      <c r="CV48" s="6"/>
      <c r="CW48" s="6"/>
      <c r="CX48" s="6"/>
      <c r="CY48" s="6"/>
      <c r="CZ48" s="6"/>
      <c r="DA48" s="6"/>
      <c r="DB48" s="6"/>
      <c r="DC48" s="6"/>
      <c r="DD48" s="6"/>
      <c r="DE48" s="6"/>
      <c r="DF48" s="6"/>
      <c r="DG48" s="6"/>
      <c r="DI48" s="6"/>
      <c r="DJ48" s="6"/>
      <c r="DK48" s="6"/>
      <c r="DL48" s="6"/>
      <c r="DM48" s="6"/>
      <c r="DN48" s="6"/>
      <c r="DO48" s="6"/>
      <c r="DP48" s="6"/>
      <c r="DQ48" s="6"/>
      <c r="DR48" s="6"/>
      <c r="DS48" s="6"/>
      <c r="DT48" s="6"/>
      <c r="DU48" s="6"/>
      <c r="DW48" s="6"/>
      <c r="DX48" s="6"/>
      <c r="DY48" s="6"/>
      <c r="DZ48" s="6"/>
      <c r="EA48" s="6"/>
      <c r="EB48" s="6"/>
      <c r="EC48" s="6"/>
      <c r="ED48" s="6"/>
      <c r="EE48" s="6"/>
      <c r="EF48" s="6"/>
      <c r="EG48" s="6"/>
      <c r="EH48" s="6"/>
      <c r="EI48" s="6"/>
      <c r="EK48" s="6"/>
      <c r="EL48" s="6"/>
      <c r="EM48" s="6"/>
      <c r="EN48" s="6"/>
      <c r="EO48" s="6"/>
      <c r="EP48" s="6"/>
      <c r="EQ48" s="6"/>
      <c r="ER48" s="6"/>
      <c r="ES48" s="6"/>
      <c r="ET48" s="6"/>
      <c r="EU48" s="6"/>
      <c r="EV48" s="6"/>
      <c r="EW48" s="6"/>
      <c r="EY48" s="6"/>
      <c r="EZ48" s="6"/>
      <c r="FA48" s="6"/>
      <c r="FB48" s="6"/>
      <c r="FC48" s="6"/>
      <c r="FD48" s="6"/>
      <c r="FE48" s="6"/>
      <c r="FF48" s="6"/>
      <c r="FG48" s="6"/>
      <c r="FH48" s="6"/>
      <c r="FI48" s="6"/>
      <c r="FJ48" s="6"/>
      <c r="FK48" s="6"/>
      <c r="FM48" s="6"/>
      <c r="FN48" s="6"/>
      <c r="FO48" s="6"/>
      <c r="FP48" s="6"/>
      <c r="FQ48" s="6"/>
      <c r="FR48" s="6"/>
      <c r="FS48" s="6"/>
      <c r="FT48" s="6"/>
      <c r="FU48" s="6"/>
      <c r="FV48" s="6"/>
      <c r="FW48" s="6"/>
      <c r="FX48" s="6"/>
      <c r="FY48" s="6"/>
      <c r="GA48" s="6"/>
      <c r="GB48" s="6"/>
      <c r="GC48" s="6"/>
      <c r="GD48" s="6"/>
      <c r="GE48" s="6"/>
      <c r="GF48" s="6"/>
      <c r="GG48" s="6"/>
      <c r="GH48" s="6"/>
      <c r="GI48" s="6"/>
      <c r="GJ48" s="6"/>
      <c r="GK48" s="6"/>
      <c r="GL48" s="6"/>
      <c r="GM48" s="6"/>
      <c r="GO48" s="6"/>
      <c r="GP48" s="6"/>
      <c r="GQ48" s="6"/>
      <c r="GR48" s="6"/>
      <c r="GS48" s="6"/>
      <c r="GT48" s="6"/>
      <c r="GU48" s="6"/>
      <c r="GV48" s="6"/>
      <c r="GW48" s="6"/>
      <c r="GX48" s="6"/>
      <c r="GY48" s="6"/>
      <c r="GZ48" s="6"/>
      <c r="HA48" s="6"/>
      <c r="HC48" s="6"/>
      <c r="HD48" s="6"/>
      <c r="HE48" s="6"/>
      <c r="HF48" s="6"/>
      <c r="HG48" s="6"/>
      <c r="HH48" s="6"/>
      <c r="HI48" s="6"/>
      <c r="HJ48" s="6"/>
      <c r="HK48" s="6"/>
      <c r="HL48" s="6"/>
      <c r="HM48" s="6"/>
      <c r="HN48" s="6"/>
      <c r="HO48" s="6"/>
    </row>
    <row r="49" spans="1:139" ht="12.75" customHeight="1" x14ac:dyDescent="0.25">
      <c r="N49" s="56"/>
      <c r="AQ49" s="31"/>
      <c r="AR49" s="31"/>
      <c r="AS49" s="31"/>
      <c r="AT49" s="31"/>
      <c r="AU49" s="31"/>
      <c r="AV49" s="31"/>
      <c r="AW49" s="31"/>
      <c r="AX49" s="52"/>
      <c r="AY49" s="1"/>
      <c r="AZ49" s="1"/>
      <c r="BA49" s="1"/>
      <c r="BB49" s="1"/>
      <c r="BC49" s="1"/>
      <c r="CG49" s="6"/>
      <c r="CH49" s="6"/>
      <c r="CI49" s="6"/>
      <c r="CJ49" s="6"/>
      <c r="CK49" s="6"/>
      <c r="CL49" s="6"/>
      <c r="CM49" s="6"/>
      <c r="CN49" s="6"/>
      <c r="CO49" s="6"/>
      <c r="CP49" s="6"/>
      <c r="CQ49" s="6"/>
      <c r="CR49" s="6"/>
      <c r="CS49" s="6"/>
      <c r="CU49" s="6"/>
      <c r="CV49" s="6"/>
      <c r="CW49" s="6"/>
      <c r="CX49" s="6"/>
      <c r="CY49" s="6"/>
      <c r="CZ49" s="6"/>
      <c r="DA49" s="6"/>
      <c r="DB49" s="6"/>
      <c r="DC49" s="6"/>
      <c r="DD49" s="6"/>
      <c r="DE49" s="6"/>
      <c r="DF49" s="6"/>
      <c r="DG49" s="6"/>
      <c r="DI49" s="6"/>
      <c r="DJ49" s="6"/>
      <c r="DK49" s="6"/>
      <c r="DL49" s="6"/>
      <c r="DM49" s="6"/>
      <c r="DN49" s="6"/>
      <c r="DO49" s="6"/>
      <c r="DP49" s="6"/>
      <c r="DQ49" s="6"/>
      <c r="DR49" s="6"/>
      <c r="DS49" s="6"/>
      <c r="DT49" s="6"/>
      <c r="DU49" s="6"/>
      <c r="DW49" s="6"/>
      <c r="DX49" s="6"/>
      <c r="DY49" s="6"/>
      <c r="DZ49" s="6"/>
      <c r="EA49" s="6"/>
      <c r="EB49" s="6"/>
      <c r="EC49" s="6"/>
      <c r="ED49" s="6"/>
      <c r="EE49" s="6"/>
      <c r="EF49" s="6"/>
      <c r="EG49" s="6"/>
      <c r="EH49" s="6"/>
      <c r="EI49" s="6"/>
    </row>
    <row r="50" spans="1:139" ht="12.75" customHeight="1" x14ac:dyDescent="0.25">
      <c r="N50" s="56"/>
      <c r="AQ50" s="31"/>
      <c r="AR50" s="31"/>
      <c r="AS50" s="31"/>
      <c r="AT50" s="31"/>
      <c r="AU50" s="31"/>
      <c r="AV50" s="31"/>
      <c r="AW50" s="31"/>
      <c r="AX50" s="52"/>
      <c r="AY50" s="1"/>
      <c r="AZ50" s="1"/>
      <c r="BA50" s="1"/>
      <c r="BB50" s="1"/>
      <c r="BC50" s="1"/>
      <c r="CG50" s="6"/>
      <c r="CH50" s="6"/>
      <c r="CI50" s="6"/>
      <c r="CJ50" s="6"/>
      <c r="CK50" s="6"/>
      <c r="CL50" s="6"/>
      <c r="CM50" s="6"/>
      <c r="CN50" s="6"/>
      <c r="CO50" s="6"/>
      <c r="CP50" s="6"/>
      <c r="CQ50" s="6"/>
      <c r="CR50" s="6"/>
      <c r="CS50" s="6"/>
      <c r="CU50" s="6"/>
      <c r="CV50" s="6"/>
      <c r="CW50" s="6"/>
      <c r="CX50" s="6"/>
      <c r="CY50" s="6"/>
      <c r="CZ50" s="6"/>
      <c r="DA50" s="6"/>
      <c r="DB50" s="6"/>
      <c r="DC50" s="6"/>
      <c r="DD50" s="6"/>
      <c r="DE50" s="6"/>
      <c r="DF50" s="6"/>
      <c r="DG50" s="6"/>
      <c r="DI50" s="6"/>
      <c r="DJ50" s="6"/>
      <c r="DK50" s="6"/>
      <c r="DL50" s="6"/>
      <c r="DM50" s="6"/>
      <c r="DN50" s="6"/>
      <c r="DO50" s="6"/>
      <c r="DP50" s="6"/>
      <c r="DQ50" s="6"/>
      <c r="DR50" s="6"/>
      <c r="DS50" s="6"/>
      <c r="DT50" s="6"/>
      <c r="DU50" s="6"/>
      <c r="DW50" s="6"/>
      <c r="DX50" s="6"/>
      <c r="DY50" s="6"/>
      <c r="DZ50" s="6"/>
      <c r="EA50" s="6"/>
      <c r="EB50" s="6"/>
      <c r="EC50" s="6"/>
      <c r="ED50" s="6"/>
      <c r="EE50" s="6"/>
      <c r="EF50" s="6"/>
      <c r="EG50" s="6"/>
      <c r="EH50" s="6"/>
      <c r="EI50" s="6"/>
    </row>
    <row r="51" spans="1:139" ht="12.75" customHeight="1" x14ac:dyDescent="0.25">
      <c r="N51" s="56"/>
      <c r="AQ51" s="31"/>
      <c r="AR51" s="31"/>
      <c r="AS51" s="31"/>
      <c r="AT51" s="31"/>
      <c r="AU51" s="31"/>
      <c r="AV51" s="31"/>
      <c r="AW51" s="31"/>
      <c r="AX51" s="52"/>
      <c r="AY51" s="1"/>
      <c r="AZ51" s="1"/>
      <c r="BA51" s="1"/>
      <c r="BB51" s="1"/>
      <c r="BC51" s="1"/>
      <c r="DW51" s="6"/>
      <c r="DX51" s="6"/>
      <c r="DY51" s="6"/>
      <c r="DZ51" s="6"/>
      <c r="EA51" s="6"/>
      <c r="EB51" s="6"/>
      <c r="EC51" s="6"/>
      <c r="ED51" s="6"/>
      <c r="EE51" s="6"/>
      <c r="EF51" s="6"/>
      <c r="EG51" s="6"/>
      <c r="EH51" s="6"/>
      <c r="EI51" s="6"/>
    </row>
    <row r="52" spans="1:139" ht="12.75" customHeight="1" x14ac:dyDescent="0.25">
      <c r="N52" s="52"/>
      <c r="AQ52" s="31"/>
      <c r="AR52" s="31"/>
      <c r="AS52" s="31"/>
      <c r="AT52" s="31"/>
      <c r="AU52" s="31"/>
      <c r="AV52" s="31"/>
      <c r="AW52" s="31"/>
      <c r="AX52" s="52"/>
      <c r="AY52" s="1"/>
      <c r="AZ52" s="1"/>
      <c r="BA52" s="1"/>
      <c r="BB52" s="1"/>
      <c r="BC52" s="1"/>
      <c r="DW52" s="6"/>
      <c r="DX52" s="6"/>
      <c r="DY52" s="6"/>
      <c r="DZ52" s="6"/>
      <c r="EA52" s="6"/>
      <c r="EB52" s="6"/>
      <c r="EC52" s="6"/>
      <c r="ED52" s="6"/>
      <c r="EE52" s="6"/>
      <c r="EF52" s="6"/>
      <c r="EG52" s="6"/>
      <c r="EH52" s="6"/>
      <c r="EI52" s="6"/>
    </row>
    <row r="53" spans="1:139" ht="12.75" customHeight="1" x14ac:dyDescent="0.25">
      <c r="N53" s="57"/>
      <c r="AQ53" s="31"/>
      <c r="AR53" s="31"/>
      <c r="AS53" s="31"/>
      <c r="AT53" s="31"/>
      <c r="AU53" s="31"/>
      <c r="AV53" s="31"/>
      <c r="AW53" s="31"/>
      <c r="AX53" s="52"/>
      <c r="AY53" s="1"/>
      <c r="AZ53" s="1"/>
      <c r="BA53" s="1"/>
      <c r="BB53" s="1"/>
      <c r="BC53" s="1"/>
      <c r="DW53" s="6"/>
      <c r="DX53" s="6"/>
      <c r="DY53" s="6"/>
      <c r="DZ53" s="6"/>
      <c r="EA53" s="6"/>
      <c r="EB53" s="6"/>
      <c r="EC53" s="6"/>
      <c r="ED53" s="6"/>
      <c r="EE53" s="6"/>
      <c r="EF53" s="6"/>
      <c r="EG53" s="6"/>
      <c r="EH53" s="6"/>
      <c r="EI53" s="6"/>
    </row>
    <row r="54" spans="1:139" ht="12.75" customHeight="1" x14ac:dyDescent="0.25">
      <c r="N54" s="57"/>
      <c r="AQ54" s="31"/>
      <c r="AR54" s="31"/>
      <c r="AS54" s="31"/>
      <c r="AT54" s="31"/>
      <c r="AU54" s="31"/>
      <c r="AV54" s="31"/>
      <c r="AW54" s="31"/>
      <c r="AX54" s="52"/>
      <c r="AY54" s="1"/>
      <c r="AZ54" s="1"/>
      <c r="BA54" s="1"/>
      <c r="BB54" s="1"/>
      <c r="BC54" s="1"/>
      <c r="DW54" s="6"/>
      <c r="DX54" s="6"/>
      <c r="DY54" s="6"/>
      <c r="DZ54" s="6"/>
      <c r="EA54" s="6"/>
      <c r="EB54" s="6"/>
      <c r="EC54" s="6"/>
      <c r="ED54" s="6"/>
      <c r="EE54" s="6"/>
      <c r="EF54" s="6"/>
      <c r="EG54" s="6"/>
      <c r="EH54" s="6"/>
      <c r="EI54" s="6"/>
    </row>
    <row r="55" spans="1:139" ht="12.75" customHeight="1" x14ac:dyDescent="0.25">
      <c r="N55" s="40"/>
      <c r="AQ55" s="31"/>
      <c r="AR55" s="31"/>
      <c r="AS55" s="31"/>
      <c r="AT55" s="31"/>
      <c r="AU55" s="31"/>
      <c r="AV55" s="31"/>
      <c r="AW55" s="31"/>
      <c r="AX55" s="52"/>
      <c r="AY55" s="1"/>
      <c r="AZ55" s="1"/>
      <c r="BA55" s="1"/>
      <c r="BB55" s="1"/>
      <c r="BC55" s="1"/>
      <c r="DW55" s="6"/>
      <c r="DX55" s="6"/>
      <c r="DY55" s="6"/>
      <c r="DZ55" s="6"/>
      <c r="EA55" s="6"/>
      <c r="EB55" s="6"/>
      <c r="EC55" s="6"/>
      <c r="ED55" s="6"/>
      <c r="EE55" s="6"/>
      <c r="EF55" s="6"/>
      <c r="EG55" s="6"/>
      <c r="EH55" s="6"/>
      <c r="EI55" s="6"/>
    </row>
    <row r="56" spans="1:139" ht="12.75" customHeight="1" x14ac:dyDescent="0.25">
      <c r="A56" s="47"/>
      <c r="B56" s="47"/>
      <c r="C56" s="47"/>
      <c r="D56" s="47"/>
      <c r="E56" s="47"/>
      <c r="F56" s="47"/>
      <c r="G56" s="47"/>
      <c r="H56" s="47"/>
      <c r="I56" s="47"/>
      <c r="J56" s="47"/>
      <c r="K56" s="47"/>
      <c r="L56" s="47"/>
      <c r="M56" s="47"/>
      <c r="N56" s="59"/>
      <c r="AQ56" s="31"/>
      <c r="AR56" s="31"/>
      <c r="AS56" s="31"/>
      <c r="AT56" s="31"/>
      <c r="AU56" s="31"/>
      <c r="AV56" s="31"/>
      <c r="AW56" s="31"/>
      <c r="AX56" s="52"/>
      <c r="AY56" s="1"/>
      <c r="AZ56" s="1"/>
      <c r="BA56" s="1"/>
      <c r="BB56" s="1"/>
      <c r="BC56" s="1"/>
      <c r="DW56" s="6"/>
      <c r="DX56" s="6"/>
      <c r="DY56" s="6"/>
      <c r="DZ56" s="6"/>
      <c r="EA56" s="6"/>
      <c r="EB56" s="6"/>
      <c r="EC56" s="6"/>
      <c r="ED56" s="6"/>
      <c r="EE56" s="6"/>
      <c r="EF56" s="6"/>
      <c r="EG56" s="6"/>
      <c r="EH56" s="6"/>
      <c r="EI56" s="6"/>
    </row>
    <row r="57" spans="1:139" ht="12.75" customHeight="1" x14ac:dyDescent="0.25">
      <c r="A57" s="47"/>
      <c r="B57" s="47"/>
      <c r="C57" s="47"/>
      <c r="D57" s="47"/>
      <c r="E57" s="47"/>
      <c r="F57" s="47"/>
      <c r="G57" s="47"/>
      <c r="H57" s="47"/>
      <c r="I57" s="47"/>
      <c r="J57" s="47"/>
      <c r="K57" s="47"/>
      <c r="L57" s="47"/>
      <c r="M57" s="47"/>
      <c r="N57" s="59"/>
      <c r="AQ57" s="31"/>
      <c r="AR57" s="31"/>
      <c r="AS57" s="31"/>
      <c r="AT57" s="31"/>
      <c r="AU57" s="31"/>
      <c r="AV57" s="31"/>
      <c r="AW57" s="31"/>
      <c r="AX57" s="52"/>
      <c r="AY57" s="1"/>
      <c r="AZ57" s="1"/>
      <c r="BA57" s="1"/>
      <c r="BB57" s="1"/>
      <c r="BC57" s="1"/>
      <c r="DW57" s="6"/>
      <c r="DX57" s="6"/>
      <c r="DY57" s="6"/>
      <c r="DZ57" s="6"/>
      <c r="EA57" s="6"/>
      <c r="EB57" s="6"/>
      <c r="EC57" s="6"/>
      <c r="ED57" s="6"/>
      <c r="EE57" s="6"/>
      <c r="EF57" s="6"/>
      <c r="EG57" s="6"/>
      <c r="EH57" s="6"/>
      <c r="EI57" s="6"/>
    </row>
    <row r="58" spans="1:139" ht="12.75" customHeight="1" x14ac:dyDescent="0.25">
      <c r="A58" s="47"/>
      <c r="B58" s="47"/>
      <c r="C58" s="47"/>
      <c r="D58" s="47"/>
      <c r="E58" s="47"/>
      <c r="F58" s="47"/>
      <c r="G58" s="47"/>
      <c r="H58" s="47"/>
      <c r="I58" s="47"/>
      <c r="J58" s="47"/>
      <c r="K58" s="47"/>
      <c r="L58" s="47"/>
      <c r="M58" s="47"/>
      <c r="N58" s="59"/>
      <c r="AQ58" s="31"/>
      <c r="AR58" s="31"/>
      <c r="AS58" s="31"/>
      <c r="AT58" s="31"/>
      <c r="AU58" s="31"/>
      <c r="AV58" s="31"/>
      <c r="AW58" s="31"/>
      <c r="AX58" s="52"/>
      <c r="AY58" s="1"/>
      <c r="AZ58" s="1"/>
      <c r="BA58" s="1"/>
      <c r="BB58" s="1"/>
      <c r="BC58" s="1"/>
      <c r="DW58" s="6"/>
      <c r="DX58" s="6"/>
      <c r="DY58" s="6"/>
      <c r="DZ58" s="6"/>
      <c r="EA58" s="6"/>
      <c r="EB58" s="6"/>
      <c r="EC58" s="6"/>
      <c r="ED58" s="6"/>
      <c r="EE58" s="6"/>
      <c r="EF58" s="6"/>
      <c r="EG58" s="6"/>
      <c r="EH58" s="6"/>
      <c r="EI58" s="6"/>
    </row>
    <row r="59" spans="1:139" ht="12.75" customHeight="1" x14ac:dyDescent="0.2">
      <c r="A59" s="47"/>
      <c r="B59" s="47"/>
      <c r="C59" s="47"/>
      <c r="D59" s="47"/>
      <c r="E59" s="47"/>
      <c r="F59" s="47"/>
      <c r="G59" s="47"/>
      <c r="H59" s="47"/>
      <c r="I59" s="47"/>
      <c r="J59" s="47"/>
      <c r="K59" s="47"/>
      <c r="L59" s="47"/>
      <c r="M59" s="47"/>
      <c r="N59" s="59"/>
      <c r="AX59" s="6"/>
      <c r="DW59" s="6"/>
      <c r="DX59" s="6"/>
      <c r="DY59" s="6"/>
      <c r="DZ59" s="6"/>
      <c r="EA59" s="6"/>
      <c r="EB59" s="6"/>
      <c r="EC59" s="6"/>
      <c r="ED59" s="6"/>
      <c r="EE59" s="6"/>
      <c r="EF59" s="6"/>
      <c r="EG59" s="6"/>
      <c r="EH59" s="6"/>
      <c r="EI59" s="6"/>
    </row>
    <row r="60" spans="1:139" ht="12.75" customHeight="1" x14ac:dyDescent="0.2">
      <c r="A60" s="47"/>
      <c r="B60" s="47"/>
      <c r="C60" s="47"/>
      <c r="D60" s="47"/>
      <c r="E60" s="47"/>
      <c r="F60" s="47"/>
      <c r="G60" s="47"/>
      <c r="H60" s="47"/>
      <c r="I60" s="47"/>
      <c r="J60" s="47"/>
      <c r="K60" s="47"/>
      <c r="L60" s="47"/>
      <c r="M60" s="47"/>
      <c r="N60" s="59"/>
      <c r="AX60" s="6"/>
      <c r="DW60" s="6"/>
      <c r="DX60" s="6"/>
      <c r="DY60" s="6"/>
      <c r="DZ60" s="6"/>
      <c r="EA60" s="6"/>
      <c r="EB60" s="6"/>
      <c r="EC60" s="6"/>
      <c r="ED60" s="6"/>
      <c r="EE60" s="6"/>
      <c r="EF60" s="6"/>
      <c r="EG60" s="6"/>
      <c r="EH60" s="6"/>
      <c r="EI60" s="6"/>
    </row>
    <row r="61" spans="1:139" ht="12.75" customHeight="1" x14ac:dyDescent="0.2">
      <c r="A61" s="47"/>
      <c r="B61" s="47"/>
      <c r="C61" s="47"/>
      <c r="D61" s="47"/>
      <c r="E61" s="47"/>
      <c r="F61" s="47"/>
      <c r="G61" s="47"/>
      <c r="H61" s="47"/>
      <c r="I61" s="47"/>
      <c r="J61" s="47"/>
      <c r="K61" s="47"/>
      <c r="L61" s="47"/>
      <c r="M61" s="47"/>
      <c r="N61" s="59"/>
      <c r="AX61" s="6"/>
      <c r="DW61" s="6"/>
      <c r="DX61" s="6"/>
      <c r="DY61" s="6"/>
      <c r="DZ61" s="6"/>
      <c r="EA61" s="6"/>
      <c r="EB61" s="6"/>
      <c r="EC61" s="6"/>
      <c r="ED61" s="6"/>
      <c r="EE61" s="6"/>
      <c r="EF61" s="6"/>
      <c r="EG61" s="6"/>
      <c r="EH61" s="6"/>
      <c r="EI61" s="6"/>
    </row>
    <row r="62" spans="1:139" ht="12.75" customHeight="1" x14ac:dyDescent="0.2">
      <c r="A62" s="47"/>
      <c r="B62" s="47"/>
      <c r="C62" s="47"/>
      <c r="D62" s="47"/>
      <c r="E62" s="47"/>
      <c r="F62" s="47"/>
      <c r="G62" s="47"/>
      <c r="H62" s="47"/>
      <c r="I62" s="47"/>
      <c r="J62" s="47"/>
      <c r="K62" s="47"/>
      <c r="L62" s="47"/>
      <c r="M62" s="47"/>
      <c r="N62" s="59"/>
      <c r="AX62" s="6"/>
      <c r="DW62" s="6"/>
      <c r="DX62" s="6"/>
      <c r="DY62" s="6"/>
      <c r="DZ62" s="6"/>
      <c r="EA62" s="6"/>
      <c r="EB62" s="6"/>
      <c r="EC62" s="6"/>
      <c r="ED62" s="6"/>
      <c r="EE62" s="6"/>
      <c r="EF62" s="6"/>
      <c r="EG62" s="6"/>
      <c r="EH62" s="6"/>
      <c r="EI62" s="6"/>
    </row>
    <row r="63" spans="1:139" ht="12.75" customHeight="1" x14ac:dyDescent="0.2">
      <c r="A63" s="47"/>
      <c r="B63" s="47"/>
      <c r="C63" s="47"/>
      <c r="D63" s="47"/>
      <c r="E63" s="47"/>
      <c r="F63" s="47"/>
      <c r="G63" s="47"/>
      <c r="H63" s="47"/>
      <c r="I63" s="47"/>
      <c r="J63" s="47"/>
      <c r="K63" s="47"/>
      <c r="L63" s="47"/>
      <c r="M63" s="47"/>
      <c r="N63" s="59"/>
      <c r="DW63" s="6"/>
      <c r="DX63" s="6"/>
      <c r="DY63" s="6"/>
      <c r="DZ63" s="6"/>
      <c r="EA63" s="6"/>
      <c r="EB63" s="6"/>
      <c r="EC63" s="6"/>
      <c r="ED63" s="6"/>
      <c r="EE63" s="6"/>
      <c r="EF63" s="6"/>
      <c r="EG63" s="6"/>
      <c r="EH63" s="6"/>
      <c r="EI63" s="6"/>
    </row>
    <row r="64" spans="1:139" ht="12.75" customHeight="1" x14ac:dyDescent="0.2">
      <c r="A64" s="47"/>
      <c r="B64" s="47"/>
      <c r="C64" s="47"/>
      <c r="D64" s="47"/>
      <c r="E64" s="47"/>
      <c r="F64" s="47"/>
      <c r="G64" s="47"/>
      <c r="H64" s="47"/>
      <c r="I64" s="47"/>
      <c r="J64" s="47"/>
      <c r="K64" s="47"/>
      <c r="L64" s="47"/>
      <c r="M64" s="47"/>
      <c r="N64" s="59"/>
      <c r="DW64" s="6"/>
      <c r="DX64" s="6"/>
      <c r="DY64" s="6"/>
      <c r="DZ64" s="6"/>
      <c r="EA64" s="6"/>
      <c r="EB64" s="6"/>
      <c r="EC64" s="6"/>
      <c r="ED64" s="6"/>
      <c r="EE64" s="6"/>
      <c r="EF64" s="6"/>
      <c r="EG64" s="6"/>
      <c r="EH64" s="6"/>
      <c r="EI64" s="6"/>
    </row>
    <row r="65" spans="1:139" ht="12.75" customHeight="1" x14ac:dyDescent="0.2">
      <c r="A65" s="47"/>
      <c r="B65" s="47"/>
      <c r="C65" s="47"/>
      <c r="D65" s="47"/>
      <c r="E65" s="47"/>
      <c r="F65" s="47"/>
      <c r="G65" s="47"/>
      <c r="H65" s="47"/>
      <c r="I65" s="47"/>
      <c r="J65" s="47"/>
      <c r="K65" s="47"/>
      <c r="L65" s="47"/>
      <c r="M65" s="47"/>
      <c r="N65" s="59"/>
      <c r="DW65" s="6"/>
      <c r="DX65" s="6"/>
      <c r="DY65" s="6"/>
      <c r="DZ65" s="6"/>
      <c r="EA65" s="6"/>
      <c r="EB65" s="6"/>
      <c r="EC65" s="6"/>
      <c r="ED65" s="6"/>
      <c r="EE65" s="6"/>
      <c r="EF65" s="6"/>
      <c r="EG65" s="6"/>
      <c r="EH65" s="6"/>
      <c r="EI65" s="6"/>
    </row>
    <row r="66" spans="1:139" ht="12.75" customHeight="1" x14ac:dyDescent="0.2">
      <c r="A66" s="47"/>
      <c r="B66" s="47"/>
      <c r="C66" s="47"/>
      <c r="D66" s="47"/>
      <c r="E66" s="47"/>
      <c r="F66" s="47"/>
      <c r="G66" s="47"/>
      <c r="H66" s="47"/>
      <c r="I66" s="47"/>
      <c r="J66" s="47"/>
      <c r="K66" s="47"/>
      <c r="L66" s="47"/>
      <c r="M66" s="47"/>
      <c r="N66" s="59"/>
      <c r="DW66" s="6"/>
      <c r="DX66" s="6"/>
      <c r="DY66" s="6"/>
      <c r="DZ66" s="6"/>
      <c r="EA66" s="6"/>
      <c r="EB66" s="6"/>
      <c r="EC66" s="6"/>
      <c r="ED66" s="6"/>
      <c r="EE66" s="6"/>
      <c r="EF66" s="6"/>
      <c r="EG66" s="6"/>
      <c r="EH66" s="6"/>
      <c r="EI66" s="6"/>
    </row>
    <row r="67" spans="1:139" ht="12.75" customHeight="1" x14ac:dyDescent="0.2">
      <c r="A67" s="47"/>
      <c r="B67" s="47"/>
      <c r="C67" s="47"/>
      <c r="D67" s="47"/>
      <c r="E67" s="47"/>
      <c r="F67" s="47"/>
      <c r="G67" s="47"/>
      <c r="H67" s="47"/>
      <c r="I67" s="47"/>
      <c r="J67" s="47"/>
      <c r="K67" s="47"/>
      <c r="L67" s="47"/>
      <c r="M67" s="47"/>
      <c r="N67" s="59"/>
      <c r="DW67" s="6"/>
      <c r="DX67" s="6"/>
      <c r="DY67" s="6"/>
      <c r="DZ67" s="6"/>
      <c r="EA67" s="6"/>
      <c r="EB67" s="6"/>
      <c r="EC67" s="6"/>
      <c r="ED67" s="6"/>
      <c r="EE67" s="6"/>
      <c r="EF67" s="6"/>
      <c r="EG67" s="6"/>
      <c r="EH67" s="6"/>
      <c r="EI67" s="6"/>
    </row>
    <row r="68" spans="1:139" ht="12.75" customHeight="1" x14ac:dyDescent="0.2">
      <c r="A68" s="47"/>
      <c r="B68" s="47"/>
      <c r="C68" s="47"/>
      <c r="D68" s="47"/>
      <c r="E68" s="47"/>
      <c r="F68" s="47"/>
      <c r="G68" s="47"/>
      <c r="H68" s="47"/>
      <c r="I68" s="47"/>
      <c r="J68" s="47"/>
      <c r="K68" s="47"/>
      <c r="L68" s="47"/>
      <c r="M68" s="47"/>
      <c r="N68" s="59"/>
    </row>
    <row r="69" spans="1:139" ht="12.75" customHeight="1" x14ac:dyDescent="0.2">
      <c r="A69" s="47"/>
      <c r="B69" s="47"/>
      <c r="C69" s="47"/>
      <c r="D69" s="47"/>
      <c r="E69" s="47"/>
      <c r="F69" s="47"/>
      <c r="G69" s="47"/>
      <c r="H69" s="47"/>
      <c r="I69" s="47"/>
      <c r="J69" s="47"/>
      <c r="K69" s="47"/>
      <c r="L69" s="47"/>
      <c r="M69" s="47"/>
      <c r="N69" s="59"/>
    </row>
    <row r="70" spans="1:139" ht="12.75" customHeight="1" x14ac:dyDescent="0.3">
      <c r="N70" s="6"/>
      <c r="BP70" s="58"/>
      <c r="BQ70" s="58"/>
    </row>
    <row r="71" spans="1:139" ht="12.75" customHeight="1" x14ac:dyDescent="0.2">
      <c r="N71" s="6"/>
    </row>
    <row r="72" spans="1:139" ht="12.75" customHeight="1" x14ac:dyDescent="0.2">
      <c r="N72" s="6"/>
    </row>
    <row r="73" spans="1:139" ht="12.75" customHeight="1" x14ac:dyDescent="0.2"/>
    <row r="74" spans="1:139" ht="12.75" customHeight="1" x14ac:dyDescent="0.2"/>
    <row r="75" spans="1:139" ht="12.75" customHeight="1" x14ac:dyDescent="0.2"/>
    <row r="76" spans="1:139" ht="12.75" customHeight="1" x14ac:dyDescent="0.2"/>
    <row r="77" spans="1:139" ht="12.75" customHeight="1" x14ac:dyDescent="0.2"/>
    <row r="78" spans="1:139" ht="12.75" customHeight="1" x14ac:dyDescent="0.2"/>
    <row r="79" spans="1:139" ht="12.75" customHeight="1" x14ac:dyDescent="0.2"/>
    <row r="80" spans="1:139" ht="12.75" customHeight="1" x14ac:dyDescent="0.2"/>
    <row r="81" spans="226:241" ht="12.75" customHeight="1" x14ac:dyDescent="0.2"/>
    <row r="82" spans="226:241" ht="12.75" customHeight="1" thickBot="1" x14ac:dyDescent="0.25"/>
    <row r="83" spans="226:241" ht="22.5" customHeight="1" thickBot="1" x14ac:dyDescent="0.3">
      <c r="HR83" s="246" t="s">
        <v>70</v>
      </c>
      <c r="HS83" s="247"/>
      <c r="HT83" s="247"/>
      <c r="HU83" s="247"/>
      <c r="HV83" s="247"/>
      <c r="HW83" s="247"/>
      <c r="HX83" s="247"/>
      <c r="HY83" s="247"/>
      <c r="HZ83" s="247"/>
      <c r="IA83" s="247"/>
      <c r="IB83" s="247"/>
      <c r="IC83" s="247"/>
      <c r="ID83" s="247"/>
      <c r="IE83" s="247"/>
      <c r="IF83" s="247"/>
      <c r="IG83" s="248"/>
    </row>
    <row r="84" spans="226:241" ht="22.5" customHeight="1" thickBot="1" x14ac:dyDescent="0.3">
      <c r="HR84" s="246" t="s">
        <v>134</v>
      </c>
      <c r="HS84" s="247"/>
      <c r="HT84" s="247"/>
      <c r="HU84" s="247"/>
      <c r="HV84" s="247"/>
      <c r="HW84" s="247"/>
      <c r="HX84" s="247"/>
      <c r="HY84" s="247"/>
      <c r="HZ84" s="249"/>
      <c r="IA84" s="249"/>
      <c r="IB84" s="249"/>
      <c r="IC84" s="249"/>
      <c r="ID84" s="249"/>
      <c r="IE84" s="249"/>
      <c r="IF84" s="249"/>
      <c r="IG84" s="250"/>
    </row>
    <row r="85" spans="226:241" ht="49.5" customHeight="1" x14ac:dyDescent="0.2">
      <c r="HR85" s="118" t="s">
        <v>317</v>
      </c>
      <c r="HS85" s="119" t="s">
        <v>72</v>
      </c>
      <c r="HT85" s="259" t="s">
        <v>77</v>
      </c>
      <c r="HU85" s="260"/>
      <c r="HV85" s="260"/>
      <c r="HW85" s="260"/>
      <c r="HX85" s="261"/>
      <c r="HY85" s="122" t="s">
        <v>73</v>
      </c>
      <c r="HZ85" s="125" t="s">
        <v>317</v>
      </c>
      <c r="IA85" s="120" t="s">
        <v>72</v>
      </c>
      <c r="IB85" s="256" t="s">
        <v>77</v>
      </c>
      <c r="IC85" s="257"/>
      <c r="ID85" s="257"/>
      <c r="IE85" s="257"/>
      <c r="IF85" s="258"/>
      <c r="IG85" s="121" t="s">
        <v>73</v>
      </c>
    </row>
    <row r="86" spans="226:241" ht="12.75" customHeight="1" x14ac:dyDescent="0.2">
      <c r="HR86" s="110" t="str">
        <f>B5</f>
        <v>Bastrop</v>
      </c>
      <c r="HS86" s="111">
        <f>I5</f>
        <v>60</v>
      </c>
      <c r="HT86" s="240" t="str">
        <f>C4</f>
        <v>3-yr Rot., Bermuda Filter Strip, Cut Hay</v>
      </c>
      <c r="HU86" s="240"/>
      <c r="HV86" s="240"/>
      <c r="HW86" s="240"/>
      <c r="HX86" s="240"/>
      <c r="HY86" s="123">
        <f>L43</f>
        <v>-0.19583333333333333</v>
      </c>
      <c r="HZ86" s="126" t="str">
        <f>P5</f>
        <v>Bastrop</v>
      </c>
      <c r="IA86" s="112">
        <f>W5</f>
        <v>60</v>
      </c>
      <c r="IB86" s="255" t="str">
        <f>Q4</f>
        <v>3-yr Rot., Bermuda Filter Strip, CRP</v>
      </c>
      <c r="IC86" s="255"/>
      <c r="ID86" s="255"/>
      <c r="IE86" s="255"/>
      <c r="IF86" s="255"/>
      <c r="IG86" s="113">
        <f>Z43</f>
        <v>8.3333333333333339E-4</v>
      </c>
    </row>
    <row r="87" spans="226:241" ht="12.75" customHeight="1" x14ac:dyDescent="0.2">
      <c r="HR87" s="110" t="str">
        <f>AD5</f>
        <v>Bastrop</v>
      </c>
      <c r="HS87" s="111">
        <f>AK5</f>
        <v>60</v>
      </c>
      <c r="HT87" s="240" t="str">
        <f>AE4</f>
        <v>3-yr Rot., Native Grass Filter Strip, Cut Hay</v>
      </c>
      <c r="HU87" s="240"/>
      <c r="HV87" s="240"/>
      <c r="HW87" s="240"/>
      <c r="HX87" s="240"/>
      <c r="HY87" s="123">
        <f>AN43</f>
        <v>-0.71250000000000002</v>
      </c>
      <c r="HZ87" s="126" t="str">
        <f>AR5</f>
        <v>Bastrop</v>
      </c>
      <c r="IA87" s="112">
        <f>AY5</f>
        <v>60</v>
      </c>
      <c r="IB87" s="251" t="str">
        <f>AS4</f>
        <v>3-yr Rot., Native Grass Filter Strip, CRP</v>
      </c>
      <c r="IC87" s="251"/>
      <c r="ID87" s="251"/>
      <c r="IE87" s="251"/>
      <c r="IF87" s="251"/>
      <c r="IG87" s="113">
        <f>BB43</f>
        <v>0.22750000000000001</v>
      </c>
    </row>
    <row r="88" spans="226:241" ht="12.75" customHeight="1" x14ac:dyDescent="0.2">
      <c r="HR88" s="110" t="str">
        <f>BF5</f>
        <v>Bastrop</v>
      </c>
      <c r="HS88" s="111">
        <f>BM5</f>
        <v>60</v>
      </c>
      <c r="HT88" s="240" t="str">
        <f>BG4</f>
        <v>2-yr Rot., Bermuda Filter Strip, Cut Hay</v>
      </c>
      <c r="HU88" s="240"/>
      <c r="HV88" s="240"/>
      <c r="HW88" s="240"/>
      <c r="HX88" s="240"/>
      <c r="HY88" s="123">
        <f>BP43</f>
        <v>-0.70833333333333337</v>
      </c>
      <c r="HZ88" s="126" t="str">
        <f>BT5</f>
        <v>Bastrop</v>
      </c>
      <c r="IA88" s="112">
        <f>CA5</f>
        <v>60</v>
      </c>
      <c r="IB88" s="251" t="str">
        <f>BU4</f>
        <v>2-yr Rot., Bermuda Filter Strip, CRP</v>
      </c>
      <c r="IC88" s="251"/>
      <c r="ID88" s="251"/>
      <c r="IE88" s="251"/>
      <c r="IF88" s="251"/>
      <c r="IG88" s="113">
        <f>CD43</f>
        <v>-0.5116666666666666</v>
      </c>
    </row>
    <row r="89" spans="226:241" ht="12.75" customHeight="1" x14ac:dyDescent="0.2">
      <c r="HR89" s="110" t="str">
        <f>CH5</f>
        <v>Bastrop</v>
      </c>
      <c r="HS89" s="111">
        <f>CO5</f>
        <v>60</v>
      </c>
      <c r="HT89" s="240" t="str">
        <f>CI4</f>
        <v>2-yr Rot., Native Grass Filter Strip, Cut Hay</v>
      </c>
      <c r="HU89" s="240"/>
      <c r="HV89" s="240"/>
      <c r="HW89" s="240"/>
      <c r="HX89" s="240"/>
      <c r="HY89" s="123">
        <f>CR43</f>
        <v>-1.2250000000000001</v>
      </c>
      <c r="HZ89" s="126" t="str">
        <f>CV5</f>
        <v>Bastrop</v>
      </c>
      <c r="IA89" s="112">
        <f>DC5</f>
        <v>60</v>
      </c>
      <c r="IB89" s="251" t="str">
        <f>CW4</f>
        <v>2-yr Rot., Native Grass Filter Strip, CRP</v>
      </c>
      <c r="IC89" s="251"/>
      <c r="ID89" s="251"/>
      <c r="IE89" s="251"/>
      <c r="IF89" s="251"/>
      <c r="IG89" s="113">
        <f>DF43</f>
        <v>-0.28500000000000003</v>
      </c>
    </row>
    <row r="90" spans="226:241" ht="12.75" customHeight="1" x14ac:dyDescent="0.2">
      <c r="HR90" s="110" t="str">
        <f>DJ5</f>
        <v>Bastrop</v>
      </c>
      <c r="HS90" s="111">
        <f>DQ5</f>
        <v>60</v>
      </c>
      <c r="HT90" s="240" t="str">
        <f>DK4</f>
        <v>Cotton, Bermuda Filter Strip, Cut Hay</v>
      </c>
      <c r="HU90" s="240"/>
      <c r="HV90" s="240"/>
      <c r="HW90" s="240"/>
      <c r="HX90" s="240"/>
      <c r="HY90" s="123">
        <f>DT43</f>
        <v>-1.3583333333333334</v>
      </c>
      <c r="HZ90" s="126" t="str">
        <f>DX5</f>
        <v>Bastrop</v>
      </c>
      <c r="IA90" s="112">
        <f>EE5</f>
        <v>60</v>
      </c>
      <c r="IB90" s="251" t="str">
        <f>DY4</f>
        <v>Cotton, Bermuda Filter Strip, CRP</v>
      </c>
      <c r="IC90" s="251"/>
      <c r="ID90" s="251"/>
      <c r="IE90" s="251"/>
      <c r="IF90" s="251"/>
      <c r="IG90" s="113">
        <f>EH43</f>
        <v>-1.1616666666666666</v>
      </c>
    </row>
    <row r="91" spans="226:241" ht="12.75" customHeight="1" x14ac:dyDescent="0.2">
      <c r="HR91" s="110" t="str">
        <f>EL5</f>
        <v>Bastrop</v>
      </c>
      <c r="HS91" s="111">
        <f>ES5</f>
        <v>60</v>
      </c>
      <c r="HT91" s="240" t="str">
        <f>EM4</f>
        <v>Cotton, Native Grass Filter Strip, Cut Hay</v>
      </c>
      <c r="HU91" s="240"/>
      <c r="HV91" s="240"/>
      <c r="HW91" s="240"/>
      <c r="HX91" s="240"/>
      <c r="HY91" s="123">
        <f>EV43</f>
        <v>-1.875</v>
      </c>
      <c r="HZ91" s="126" t="str">
        <f>EZ5</f>
        <v>Bastrop</v>
      </c>
      <c r="IA91" s="112">
        <f>FG5</f>
        <v>60</v>
      </c>
      <c r="IB91" s="251" t="str">
        <f>FA4</f>
        <v>Cotton, Native Grass Filter Strip, CRP</v>
      </c>
      <c r="IC91" s="251"/>
      <c r="ID91" s="251"/>
      <c r="IE91" s="251"/>
      <c r="IF91" s="251"/>
      <c r="IG91" s="113">
        <f>FJ43</f>
        <v>-0.93500000000000005</v>
      </c>
    </row>
    <row r="92" spans="226:241" ht="12.75" customHeight="1" x14ac:dyDescent="0.2">
      <c r="HR92" s="110" t="str">
        <f>FN5</f>
        <v>Bastrop</v>
      </c>
      <c r="HS92" s="111">
        <f>FU5</f>
        <v>60</v>
      </c>
      <c r="HT92" s="240" t="str">
        <f>FO4</f>
        <v>Corn, Bermuda Filter Strip, Cut Hay</v>
      </c>
      <c r="HU92" s="240"/>
      <c r="HV92" s="240"/>
      <c r="HW92" s="240"/>
      <c r="HX92" s="240"/>
      <c r="HY92" s="123">
        <f>FX43</f>
        <v>-5.8333333333333334E-2</v>
      </c>
      <c r="HZ92" s="126" t="str">
        <f>GB5</f>
        <v>Bastrop</v>
      </c>
      <c r="IA92" s="112">
        <f>GI5</f>
        <v>60</v>
      </c>
      <c r="IB92" s="251" t="str">
        <f>GC4</f>
        <v>Corn, Bermuda Filter Strip, CRP</v>
      </c>
      <c r="IC92" s="251"/>
      <c r="ID92" s="251"/>
      <c r="IE92" s="251"/>
      <c r="IF92" s="251"/>
      <c r="IG92" s="113">
        <f>GL43</f>
        <v>0.13833333333333334</v>
      </c>
    </row>
    <row r="93" spans="226:241" ht="12.75" customHeight="1" thickBot="1" x14ac:dyDescent="0.25">
      <c r="HR93" s="114" t="str">
        <f>GP5</f>
        <v>Bastrop</v>
      </c>
      <c r="HS93" s="115">
        <f>GW5</f>
        <v>60</v>
      </c>
      <c r="HT93" s="245" t="str">
        <f>GQ4</f>
        <v>Corn, Native Grass Filter Strip, Cut Hay</v>
      </c>
      <c r="HU93" s="245"/>
      <c r="HV93" s="245"/>
      <c r="HW93" s="245"/>
      <c r="HX93" s="245"/>
      <c r="HY93" s="124">
        <f>GZ43</f>
        <v>-0.57499999999999996</v>
      </c>
      <c r="HZ93" s="127" t="str">
        <f>HD5</f>
        <v>Bastrop</v>
      </c>
      <c r="IA93" s="116">
        <f>HK5</f>
        <v>60</v>
      </c>
      <c r="IB93" s="252" t="str">
        <f>HE4</f>
        <v>Corn, Native Grass Filter Strip, CRP</v>
      </c>
      <c r="IC93" s="252"/>
      <c r="ID93" s="252"/>
      <c r="IE93" s="252"/>
      <c r="IF93" s="252"/>
      <c r="IG93" s="117">
        <f>HN43</f>
        <v>0.36499999999999999</v>
      </c>
    </row>
    <row r="94" spans="226:241" ht="12.75" customHeight="1" x14ac:dyDescent="0.2"/>
    <row r="95" spans="226:241" ht="12.75" customHeight="1" x14ac:dyDescent="0.2">
      <c r="HW95" s="109"/>
      <c r="HX95" s="109"/>
      <c r="HY95" s="108"/>
      <c r="HZ95" s="254" t="s">
        <v>74</v>
      </c>
      <c r="IA95" s="254"/>
      <c r="IB95" s="254"/>
      <c r="IC95" s="253" t="s">
        <v>27</v>
      </c>
      <c r="ID95" s="253"/>
    </row>
    <row r="96" spans="226:241" ht="12.75" customHeight="1" x14ac:dyDescent="0.2"/>
    <row r="97" spans="52:67" ht="12.75" customHeight="1" x14ac:dyDescent="0.3">
      <c r="AZ97" s="58"/>
      <c r="BA97" s="58"/>
      <c r="BB97" s="58"/>
      <c r="BC97" s="58"/>
      <c r="BD97" s="58"/>
      <c r="BE97" s="58"/>
      <c r="BF97" s="58"/>
      <c r="BG97" s="58"/>
      <c r="BH97" s="58"/>
      <c r="BI97" s="58"/>
      <c r="BJ97" s="58"/>
      <c r="BK97" s="58"/>
    </row>
    <row r="98" spans="52:67" ht="12.75" customHeight="1" x14ac:dyDescent="0.3">
      <c r="AZ98" s="58"/>
      <c r="BA98" s="58"/>
      <c r="BB98" s="58"/>
      <c r="BC98" s="58"/>
      <c r="BD98" s="58"/>
      <c r="BE98" s="58"/>
      <c r="BF98" s="58"/>
      <c r="BG98" s="58"/>
      <c r="BH98" s="58"/>
      <c r="BI98" s="58"/>
      <c r="BJ98" s="58"/>
      <c r="BK98" s="58"/>
    </row>
    <row r="99" spans="52:67" ht="12.75" customHeight="1" x14ac:dyDescent="0.25">
      <c r="AZ99" s="69"/>
      <c r="BA99" s="69"/>
      <c r="BB99" s="69"/>
      <c r="BC99" s="69"/>
      <c r="BD99" s="69"/>
      <c r="BE99" s="54"/>
      <c r="BF99" s="54"/>
      <c r="BG99" s="54"/>
      <c r="BH99" s="54"/>
      <c r="BI99" s="54"/>
      <c r="BJ99" s="54"/>
      <c r="BK99" s="69"/>
    </row>
    <row r="100" spans="52:67" ht="12.75" customHeight="1" x14ac:dyDescent="0.2">
      <c r="AZ100" s="94"/>
      <c r="BA100" s="94"/>
      <c r="BB100" s="94"/>
      <c r="BC100" s="94"/>
      <c r="BD100" s="95"/>
      <c r="BE100" s="96"/>
      <c r="BF100" s="96"/>
      <c r="BG100" s="96"/>
      <c r="BH100" s="96"/>
      <c r="BI100" s="96"/>
      <c r="BJ100" s="96"/>
      <c r="BK100" s="95"/>
    </row>
    <row r="101" spans="52:67" ht="12.75" customHeight="1" x14ac:dyDescent="0.2">
      <c r="AZ101" s="100"/>
      <c r="BA101" s="100"/>
      <c r="BB101" s="100"/>
      <c r="BC101" s="100"/>
      <c r="BD101" s="67"/>
      <c r="BE101" s="68"/>
      <c r="BF101" s="68"/>
      <c r="BG101" s="68"/>
      <c r="BH101" s="68"/>
      <c r="BI101" s="68"/>
      <c r="BJ101" s="68"/>
      <c r="BK101" s="68"/>
    </row>
    <row r="102" spans="52:67" ht="12.75" customHeight="1" x14ac:dyDescent="0.2">
      <c r="AZ102" s="100"/>
      <c r="BA102" s="100"/>
      <c r="BB102" s="100"/>
      <c r="BC102" s="100"/>
      <c r="BD102" s="67"/>
      <c r="BE102" s="68"/>
      <c r="BF102" s="68"/>
      <c r="BG102" s="68"/>
      <c r="BH102" s="68"/>
      <c r="BI102" s="68"/>
      <c r="BJ102" s="68"/>
      <c r="BK102" s="68"/>
    </row>
    <row r="103" spans="52:67" ht="12.75" customHeight="1" x14ac:dyDescent="0.2">
      <c r="AZ103" s="100"/>
      <c r="BA103" s="100"/>
      <c r="BB103" s="100"/>
      <c r="BC103" s="100"/>
      <c r="BD103" s="67"/>
      <c r="BE103" s="68"/>
      <c r="BF103" s="68"/>
      <c r="BG103" s="68"/>
      <c r="BH103" s="68"/>
      <c r="BI103" s="68"/>
      <c r="BJ103" s="68"/>
      <c r="BK103" s="68"/>
    </row>
    <row r="104" spans="52:67" ht="12.75" customHeight="1" x14ac:dyDescent="0.2">
      <c r="AZ104" s="100"/>
      <c r="BA104" s="100"/>
      <c r="BB104" s="100"/>
      <c r="BC104" s="100"/>
      <c r="BD104" s="67"/>
      <c r="BE104" s="68"/>
      <c r="BF104" s="68"/>
      <c r="BG104" s="68"/>
      <c r="BH104" s="68"/>
      <c r="BI104" s="68"/>
      <c r="BJ104" s="68"/>
      <c r="BK104" s="68"/>
    </row>
    <row r="105" spans="52:67" ht="12.75" customHeight="1" x14ac:dyDescent="0.2">
      <c r="BD105" s="69"/>
      <c r="BE105" s="69"/>
      <c r="BF105" s="69"/>
      <c r="BG105" s="69"/>
      <c r="BH105" s="69"/>
      <c r="BI105" s="69"/>
      <c r="BJ105" s="69"/>
      <c r="BK105" s="69"/>
      <c r="BL105" s="69"/>
      <c r="BM105" s="69"/>
      <c r="BN105" s="69"/>
      <c r="BO105" s="69"/>
    </row>
    <row r="106" spans="52:67" ht="12.75" customHeight="1" x14ac:dyDescent="0.2">
      <c r="BD106" s="69"/>
      <c r="BE106" s="69"/>
      <c r="BF106" s="69"/>
      <c r="BG106" s="69"/>
      <c r="BH106" s="69"/>
      <c r="BI106" s="69"/>
      <c r="BJ106" s="69"/>
      <c r="BK106" s="69"/>
      <c r="BL106" s="69"/>
      <c r="BM106" s="69"/>
      <c r="BN106" s="69"/>
      <c r="BO106" s="69"/>
    </row>
    <row r="107" spans="52:67" ht="12.75" customHeight="1" x14ac:dyDescent="0.3">
      <c r="BD107" s="69"/>
      <c r="BE107" s="69"/>
      <c r="BF107" s="69"/>
      <c r="BG107" s="69"/>
      <c r="BH107" s="69"/>
      <c r="BI107" s="58"/>
      <c r="BJ107" s="58"/>
      <c r="BK107" s="58"/>
      <c r="BL107" s="58"/>
      <c r="BM107" s="58"/>
      <c r="BN107" s="58"/>
      <c r="BO107" s="58"/>
    </row>
    <row r="108" spans="52:67" ht="12.75" customHeight="1" x14ac:dyDescent="0.2">
      <c r="BD108" s="69"/>
      <c r="BE108" s="69"/>
      <c r="BF108" s="69"/>
      <c r="BG108" s="69"/>
      <c r="BH108" s="69"/>
      <c r="BI108" s="69"/>
      <c r="BJ108" s="69"/>
      <c r="BK108" s="69"/>
      <c r="BL108" s="69"/>
      <c r="BM108" s="69"/>
      <c r="BN108" s="69"/>
      <c r="BO108" s="69"/>
    </row>
    <row r="109" spans="52:67" ht="12.75" customHeight="1" x14ac:dyDescent="0.2">
      <c r="BD109" s="69"/>
      <c r="BE109" s="69"/>
      <c r="BF109" s="69"/>
      <c r="BG109" s="101"/>
      <c r="BH109" s="101"/>
      <c r="BI109" s="101"/>
      <c r="BJ109" s="102"/>
      <c r="BK109" s="69"/>
      <c r="BL109" s="69"/>
      <c r="BM109" s="69"/>
      <c r="BN109" s="69"/>
      <c r="BO109" s="69"/>
    </row>
    <row r="110" spans="52:67" ht="12.75" customHeight="1" x14ac:dyDescent="0.2"/>
    <row r="111" spans="52:67" ht="12.75" customHeight="1" x14ac:dyDescent="0.2"/>
    <row r="112" spans="52:67"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sheetData>
  <mergeCells count="918">
    <mergeCell ref="AZ5:BB5"/>
    <mergeCell ref="AR5:AT5"/>
    <mergeCell ref="B5:D5"/>
    <mergeCell ref="AD5:AF5"/>
    <mergeCell ref="AU5:AX5"/>
    <mergeCell ref="AC30:AG30"/>
    <mergeCell ref="AC27:AG27"/>
    <mergeCell ref="AC13:AG13"/>
    <mergeCell ref="AJ13:AN13"/>
    <mergeCell ref="AC14:AG14"/>
    <mergeCell ref="AJ14:AN14"/>
    <mergeCell ref="AJ20:AN20"/>
    <mergeCell ref="A31:E31"/>
    <mergeCell ref="O26:S26"/>
    <mergeCell ref="AC6:AE6"/>
    <mergeCell ref="AG5:AJ5"/>
    <mergeCell ref="AM5:AN5"/>
    <mergeCell ref="AC4:AD4"/>
    <mergeCell ref="AE4:AJ4"/>
    <mergeCell ref="AD7:AO9"/>
    <mergeCell ref="A29:E29"/>
    <mergeCell ref="A30:E30"/>
    <mergeCell ref="H34:L34"/>
    <mergeCell ref="A37:E37"/>
    <mergeCell ref="H37:L37"/>
    <mergeCell ref="A32:E32"/>
    <mergeCell ref="H32:L32"/>
    <mergeCell ref="A33:E33"/>
    <mergeCell ref="H33:L33"/>
    <mergeCell ref="A34:E34"/>
    <mergeCell ref="H18:L18"/>
    <mergeCell ref="A19:E19"/>
    <mergeCell ref="H30:L30"/>
    <mergeCell ref="H31:L31"/>
    <mergeCell ref="A25:E25"/>
    <mergeCell ref="H25:L25"/>
    <mergeCell ref="H26:L26"/>
    <mergeCell ref="A26:E26"/>
    <mergeCell ref="A27:E27"/>
    <mergeCell ref="A28:E28"/>
    <mergeCell ref="A14:E14"/>
    <mergeCell ref="H14:L14"/>
    <mergeCell ref="A15:E15"/>
    <mergeCell ref="O29:S29"/>
    <mergeCell ref="H27:L27"/>
    <mergeCell ref="H28:L28"/>
    <mergeCell ref="O27:S27"/>
    <mergeCell ref="O28:S28"/>
    <mergeCell ref="H29:L29"/>
    <mergeCell ref="A18:E18"/>
    <mergeCell ref="A6:C6"/>
    <mergeCell ref="E5:H5"/>
    <mergeCell ref="K5:L5"/>
    <mergeCell ref="B7:M9"/>
    <mergeCell ref="A13:E13"/>
    <mergeCell ref="H13:L13"/>
    <mergeCell ref="AC15:AG15"/>
    <mergeCell ref="AJ15:AN15"/>
    <mergeCell ref="AC16:AG16"/>
    <mergeCell ref="AJ16:AN16"/>
    <mergeCell ref="H19:L19"/>
    <mergeCell ref="AC17:AG17"/>
    <mergeCell ref="AJ17:AN17"/>
    <mergeCell ref="H16:L16"/>
    <mergeCell ref="H17:L17"/>
    <mergeCell ref="V17:Z17"/>
    <mergeCell ref="V16:Z16"/>
    <mergeCell ref="A20:E20"/>
    <mergeCell ref="H20:L20"/>
    <mergeCell ref="A21:E21"/>
    <mergeCell ref="H21:L21"/>
    <mergeCell ref="H15:L15"/>
    <mergeCell ref="A16:E16"/>
    <mergeCell ref="A17:E17"/>
    <mergeCell ref="V18:Z18"/>
    <mergeCell ref="O18:S18"/>
    <mergeCell ref="V21:Z21"/>
    <mergeCell ref="V25:Z25"/>
    <mergeCell ref="O13:S13"/>
    <mergeCell ref="O14:S14"/>
    <mergeCell ref="O15:S15"/>
    <mergeCell ref="O17:S17"/>
    <mergeCell ref="O16:S16"/>
    <mergeCell ref="V13:Z13"/>
    <mergeCell ref="V14:Z14"/>
    <mergeCell ref="V15:Z15"/>
    <mergeCell ref="AJ19:AN19"/>
    <mergeCell ref="AC20:AG20"/>
    <mergeCell ref="O19:S19"/>
    <mergeCell ref="O25:S25"/>
    <mergeCell ref="AQ29:AU29"/>
    <mergeCell ref="AQ27:AU27"/>
    <mergeCell ref="AQ21:AU21"/>
    <mergeCell ref="V19:Z19"/>
    <mergeCell ref="V20:Z20"/>
    <mergeCell ref="V27:Z27"/>
    <mergeCell ref="V31:Z31"/>
    <mergeCell ref="AC25:AG25"/>
    <mergeCell ref="AJ25:AN25"/>
    <mergeCell ref="O30:S30"/>
    <mergeCell ref="AC28:AG28"/>
    <mergeCell ref="AC18:AG18"/>
    <mergeCell ref="AJ18:AN18"/>
    <mergeCell ref="AC26:AG26"/>
    <mergeCell ref="AC29:AG29"/>
    <mergeCell ref="AC19:AG19"/>
    <mergeCell ref="AC32:AG32"/>
    <mergeCell ref="AC33:AG33"/>
    <mergeCell ref="O34:S34"/>
    <mergeCell ref="V37:Z37"/>
    <mergeCell ref="O32:S32"/>
    <mergeCell ref="O21:S21"/>
    <mergeCell ref="AC21:AG21"/>
    <mergeCell ref="V32:Z32"/>
    <mergeCell ref="V29:Z29"/>
    <mergeCell ref="V30:Z30"/>
    <mergeCell ref="AX13:BB13"/>
    <mergeCell ref="AQ13:AU13"/>
    <mergeCell ref="AQ14:AU14"/>
    <mergeCell ref="AQ15:AU15"/>
    <mergeCell ref="O37:S37"/>
    <mergeCell ref="O33:S33"/>
    <mergeCell ref="O31:S31"/>
    <mergeCell ref="AC37:AG37"/>
    <mergeCell ref="AC34:AG34"/>
    <mergeCell ref="AC31:AG31"/>
    <mergeCell ref="AQ25:AU25"/>
    <mergeCell ref="O6:Q6"/>
    <mergeCell ref="X5:Z5"/>
    <mergeCell ref="S5:V5"/>
    <mergeCell ref="P7:AA9"/>
    <mergeCell ref="P5:R5"/>
    <mergeCell ref="AQ6:AS6"/>
    <mergeCell ref="AR7:BC9"/>
    <mergeCell ref="O20:S20"/>
    <mergeCell ref="AJ21:AN21"/>
    <mergeCell ref="AQ32:AU32"/>
    <mergeCell ref="AQ30:AU30"/>
    <mergeCell ref="AJ34:AN34"/>
    <mergeCell ref="AQ34:AU34"/>
    <mergeCell ref="AQ31:AU31"/>
    <mergeCell ref="AQ33:AU33"/>
    <mergeCell ref="AC40:AH41"/>
    <mergeCell ref="AJ40:AO41"/>
    <mergeCell ref="AV43:BA43"/>
    <mergeCell ref="AQ40:AV41"/>
    <mergeCell ref="AJ37:AN37"/>
    <mergeCell ref="AQ37:AU37"/>
    <mergeCell ref="AX25:BB25"/>
    <mergeCell ref="AX15:BB15"/>
    <mergeCell ref="AX37:BB37"/>
    <mergeCell ref="AX31:BB31"/>
    <mergeCell ref="AX30:BB30"/>
    <mergeCell ref="AX33:BB33"/>
    <mergeCell ref="AX32:BB32"/>
    <mergeCell ref="AX34:BB34"/>
    <mergeCell ref="AX29:BB29"/>
    <mergeCell ref="BL14:BP14"/>
    <mergeCell ref="AX17:BB17"/>
    <mergeCell ref="AX21:BB21"/>
    <mergeCell ref="AX20:BB20"/>
    <mergeCell ref="AX18:BB18"/>
    <mergeCell ref="AX19:BB19"/>
    <mergeCell ref="AX16:BB16"/>
    <mergeCell ref="AX14:BB14"/>
    <mergeCell ref="A2:M2"/>
    <mergeCell ref="A3:M3"/>
    <mergeCell ref="A4:B4"/>
    <mergeCell ref="O4:P4"/>
    <mergeCell ref="O3:AA3"/>
    <mergeCell ref="C4:H4"/>
    <mergeCell ref="HT90:HX90"/>
    <mergeCell ref="IB90:IF90"/>
    <mergeCell ref="HT91:HX91"/>
    <mergeCell ref="IB91:IF91"/>
    <mergeCell ref="BE13:BI13"/>
    <mergeCell ref="BE14:BI14"/>
    <mergeCell ref="BE15:BI15"/>
    <mergeCell ref="BE16:BI16"/>
    <mergeCell ref="BE17:BI17"/>
    <mergeCell ref="BL13:BP13"/>
    <mergeCell ref="O2:AA2"/>
    <mergeCell ref="AC2:AO2"/>
    <mergeCell ref="AQ2:BC2"/>
    <mergeCell ref="AS4:AX4"/>
    <mergeCell ref="Q4:V4"/>
    <mergeCell ref="AC3:AO3"/>
    <mergeCell ref="AQ3:BC3"/>
    <mergeCell ref="AQ4:AR4"/>
    <mergeCell ref="CU2:DG2"/>
    <mergeCell ref="BE3:BQ3"/>
    <mergeCell ref="BS3:CE3"/>
    <mergeCell ref="CG3:CS3"/>
    <mergeCell ref="CU3:DG3"/>
    <mergeCell ref="BE2:BQ2"/>
    <mergeCell ref="BS2:CE2"/>
    <mergeCell ref="CG2:CS2"/>
    <mergeCell ref="CU4:CV4"/>
    <mergeCell ref="CW4:DB4"/>
    <mergeCell ref="BE4:BF4"/>
    <mergeCell ref="BG4:BL4"/>
    <mergeCell ref="BS4:BT4"/>
    <mergeCell ref="BU4:BZ4"/>
    <mergeCell ref="BF5:BH5"/>
    <mergeCell ref="BI5:BL5"/>
    <mergeCell ref="BO5:BP5"/>
    <mergeCell ref="BT5:BV5"/>
    <mergeCell ref="CG4:CH4"/>
    <mergeCell ref="CI4:CN4"/>
    <mergeCell ref="CQ5:CR5"/>
    <mergeCell ref="CV5:CX5"/>
    <mergeCell ref="CY5:DB5"/>
    <mergeCell ref="DD5:DF5"/>
    <mergeCell ref="BW5:BZ5"/>
    <mergeCell ref="CB5:CD5"/>
    <mergeCell ref="CH5:CJ5"/>
    <mergeCell ref="CK5:CN5"/>
    <mergeCell ref="BF7:BQ9"/>
    <mergeCell ref="BT7:CE9"/>
    <mergeCell ref="CH7:CS9"/>
    <mergeCell ref="CV7:DG9"/>
    <mergeCell ref="BE6:BG6"/>
    <mergeCell ref="BS6:BU6"/>
    <mergeCell ref="CG6:CI6"/>
    <mergeCell ref="CU6:CW6"/>
    <mergeCell ref="BS13:BW13"/>
    <mergeCell ref="BZ13:CD13"/>
    <mergeCell ref="CU13:CY13"/>
    <mergeCell ref="CU14:CY14"/>
    <mergeCell ref="BZ14:CD14"/>
    <mergeCell ref="CG13:CK13"/>
    <mergeCell ref="CG14:CK14"/>
    <mergeCell ref="CN13:CR13"/>
    <mergeCell ref="CN14:CR14"/>
    <mergeCell ref="BS14:BW14"/>
    <mergeCell ref="BZ15:CD15"/>
    <mergeCell ref="BZ16:CD16"/>
    <mergeCell ref="CG15:CK15"/>
    <mergeCell ref="CG16:CK16"/>
    <mergeCell ref="DB13:DF13"/>
    <mergeCell ref="CG26:CK26"/>
    <mergeCell ref="DB14:DF14"/>
    <mergeCell ref="CN18:CR18"/>
    <mergeCell ref="DB15:DF15"/>
    <mergeCell ref="CN26:CR26"/>
    <mergeCell ref="DB34:DF34"/>
    <mergeCell ref="DB32:DF32"/>
    <mergeCell ref="DB33:DF33"/>
    <mergeCell ref="CG29:CK29"/>
    <mergeCell ref="CG30:CK30"/>
    <mergeCell ref="CG31:CK31"/>
    <mergeCell ref="CN29:CR29"/>
    <mergeCell ref="CN30:CR30"/>
    <mergeCell ref="CN31:CR31"/>
    <mergeCell ref="CG34:CK34"/>
    <mergeCell ref="BL15:BP15"/>
    <mergeCell ref="CU17:CY17"/>
    <mergeCell ref="BZ17:CD17"/>
    <mergeCell ref="CG17:CK17"/>
    <mergeCell ref="CN15:CR15"/>
    <mergeCell ref="CN16:CR16"/>
    <mergeCell ref="CN17:CR17"/>
    <mergeCell ref="BL16:BP16"/>
    <mergeCell ref="BL17:BP17"/>
    <mergeCell ref="CU15:CY15"/>
    <mergeCell ref="CU18:CY18"/>
    <mergeCell ref="BZ18:CD18"/>
    <mergeCell ref="CG18:CK18"/>
    <mergeCell ref="CN32:CR32"/>
    <mergeCell ref="CN33:CR33"/>
    <mergeCell ref="CN34:CR34"/>
    <mergeCell ref="CG32:CK32"/>
    <mergeCell ref="CG33:CK33"/>
    <mergeCell ref="CG27:CK27"/>
    <mergeCell ref="CG28:CK28"/>
    <mergeCell ref="CU34:CY34"/>
    <mergeCell ref="CU29:CY29"/>
    <mergeCell ref="CU30:CY30"/>
    <mergeCell ref="CU31:CY31"/>
    <mergeCell ref="BE18:BI18"/>
    <mergeCell ref="BL18:BP18"/>
    <mergeCell ref="BE19:BI19"/>
    <mergeCell ref="BL19:BP19"/>
    <mergeCell ref="BZ19:CD19"/>
    <mergeCell ref="CG19:CK19"/>
    <mergeCell ref="CU32:CY32"/>
    <mergeCell ref="CU33:CY33"/>
    <mergeCell ref="DB18:DF18"/>
    <mergeCell ref="CU26:CY26"/>
    <mergeCell ref="CU27:CY27"/>
    <mergeCell ref="CU28:CY28"/>
    <mergeCell ref="DB29:DF29"/>
    <mergeCell ref="DB30:DF30"/>
    <mergeCell ref="DB31:DF31"/>
    <mergeCell ref="CU19:CY19"/>
    <mergeCell ref="BE26:BI26"/>
    <mergeCell ref="DI21:DM21"/>
    <mergeCell ref="DI25:DM25"/>
    <mergeCell ref="DP25:DT25"/>
    <mergeCell ref="DP16:DT16"/>
    <mergeCell ref="DP17:DT17"/>
    <mergeCell ref="DP18:DT18"/>
    <mergeCell ref="DP19:DT19"/>
    <mergeCell ref="CN19:CR19"/>
    <mergeCell ref="DB16:DF16"/>
    <mergeCell ref="BZ20:CD20"/>
    <mergeCell ref="ED16:EH16"/>
    <mergeCell ref="BE27:BI27"/>
    <mergeCell ref="BL27:BP27"/>
    <mergeCell ref="BS27:BW27"/>
    <mergeCell ref="BS25:BW25"/>
    <mergeCell ref="BZ25:CD25"/>
    <mergeCell ref="BZ21:CD21"/>
    <mergeCell ref="CG21:CK21"/>
    <mergeCell ref="CN21:CR21"/>
    <mergeCell ref="BE28:BI28"/>
    <mergeCell ref="BL28:BP28"/>
    <mergeCell ref="BS28:BW28"/>
    <mergeCell ref="DP28:DT28"/>
    <mergeCell ref="DI28:DM28"/>
    <mergeCell ref="DI27:DM27"/>
    <mergeCell ref="DP27:DT27"/>
    <mergeCell ref="CN27:CR27"/>
    <mergeCell ref="CN28:CR28"/>
    <mergeCell ref="CG25:CK25"/>
    <mergeCell ref="ED20:EH20"/>
    <mergeCell ref="CU21:CY21"/>
    <mergeCell ref="CG20:CK20"/>
    <mergeCell ref="CN20:CR20"/>
    <mergeCell ref="CU20:CY20"/>
    <mergeCell ref="DP20:DT20"/>
    <mergeCell ref="DP21:DT21"/>
    <mergeCell ref="CN25:CR25"/>
    <mergeCell ref="CU25:CY25"/>
    <mergeCell ref="DW27:EA27"/>
    <mergeCell ref="ED26:EH26"/>
    <mergeCell ref="ED27:EH27"/>
    <mergeCell ref="DW25:EA25"/>
    <mergeCell ref="ED25:EH25"/>
    <mergeCell ref="BE29:BI29"/>
    <mergeCell ref="BL29:BP29"/>
    <mergeCell ref="BS29:BW29"/>
    <mergeCell ref="BZ29:CD29"/>
    <mergeCell ref="BL26:BP26"/>
    <mergeCell ref="BS33:BW33"/>
    <mergeCell ref="BZ33:CD33"/>
    <mergeCell ref="BE32:BI32"/>
    <mergeCell ref="BL32:BP32"/>
    <mergeCell ref="BS32:BW32"/>
    <mergeCell ref="BZ32:CD32"/>
    <mergeCell ref="BE34:BI34"/>
    <mergeCell ref="BL34:BP34"/>
    <mergeCell ref="BS34:BW34"/>
    <mergeCell ref="BZ34:CD34"/>
    <mergeCell ref="EK13:EO13"/>
    <mergeCell ref="EK15:EO15"/>
    <mergeCell ref="EK17:EO17"/>
    <mergeCell ref="EK14:EO14"/>
    <mergeCell ref="BE33:BI33"/>
    <mergeCell ref="BL33:BP33"/>
    <mergeCell ref="CG37:CK37"/>
    <mergeCell ref="CN37:CR37"/>
    <mergeCell ref="CU37:CY37"/>
    <mergeCell ref="DB37:DF37"/>
    <mergeCell ref="BE37:BI37"/>
    <mergeCell ref="BL37:BP37"/>
    <mergeCell ref="BS37:BW37"/>
    <mergeCell ref="BZ37:CD37"/>
    <mergeCell ref="EZ5:FB5"/>
    <mergeCell ref="FC5:FF5"/>
    <mergeCell ref="EM4:ER4"/>
    <mergeCell ref="EK4:EL4"/>
    <mergeCell ref="EK2:EW2"/>
    <mergeCell ref="EY2:FK2"/>
    <mergeCell ref="EK3:EW3"/>
    <mergeCell ref="EY3:FK3"/>
    <mergeCell ref="FH5:FJ5"/>
    <mergeCell ref="EK6:EM6"/>
    <mergeCell ref="EY6:FA6"/>
    <mergeCell ref="EL7:EW9"/>
    <mergeCell ref="EZ7:FK9"/>
    <mergeCell ref="EY4:EZ4"/>
    <mergeCell ref="FA4:FF4"/>
    <mergeCell ref="EL5:EN5"/>
    <mergeCell ref="EO5:ER5"/>
    <mergeCell ref="EU5:EV5"/>
    <mergeCell ref="DW26:EA26"/>
    <mergeCell ref="DW21:EA21"/>
    <mergeCell ref="DI26:DM26"/>
    <mergeCell ref="DI20:DM20"/>
    <mergeCell ref="ER14:EV14"/>
    <mergeCell ref="ER15:EV15"/>
    <mergeCell ref="ER16:EV16"/>
    <mergeCell ref="DP26:DT26"/>
    <mergeCell ref="DP15:DT15"/>
    <mergeCell ref="ER17:EV17"/>
    <mergeCell ref="EK26:EO26"/>
    <mergeCell ref="EK27:EO27"/>
    <mergeCell ref="EK28:EO28"/>
    <mergeCell ref="ED21:EH21"/>
    <mergeCell ref="ER26:EV26"/>
    <mergeCell ref="ED17:EH17"/>
    <mergeCell ref="ED18:EH18"/>
    <mergeCell ref="ED19:EH19"/>
    <mergeCell ref="EY18:FC18"/>
    <mergeCell ref="FF18:FJ18"/>
    <mergeCell ref="ER18:EV18"/>
    <mergeCell ref="EY13:FC13"/>
    <mergeCell ref="FF13:FJ13"/>
    <mergeCell ref="FF14:FJ14"/>
    <mergeCell ref="EY15:FC15"/>
    <mergeCell ref="FF15:FJ15"/>
    <mergeCell ref="FF16:FJ16"/>
    <mergeCell ref="ER13:EV13"/>
    <mergeCell ref="EY19:FC19"/>
    <mergeCell ref="FF19:FJ19"/>
    <mergeCell ref="EK20:EO20"/>
    <mergeCell ref="EY20:FC20"/>
    <mergeCell ref="FF20:FJ20"/>
    <mergeCell ref="EK19:EO19"/>
    <mergeCell ref="ER19:EV19"/>
    <mergeCell ref="ER20:EV20"/>
    <mergeCell ref="EK25:EO25"/>
    <mergeCell ref="ER25:EV25"/>
    <mergeCell ref="EY25:FC25"/>
    <mergeCell ref="FF25:FJ25"/>
    <mergeCell ref="EK21:EO21"/>
    <mergeCell ref="ER21:EV21"/>
    <mergeCell ref="EY26:FC26"/>
    <mergeCell ref="FF26:FJ26"/>
    <mergeCell ref="ER27:EV27"/>
    <mergeCell ref="EY27:FC27"/>
    <mergeCell ref="FF27:FJ27"/>
    <mergeCell ref="EY21:FC21"/>
    <mergeCell ref="FF21:FJ21"/>
    <mergeCell ref="EY28:FC28"/>
    <mergeCell ref="FF28:FJ28"/>
    <mergeCell ref="EK29:EO29"/>
    <mergeCell ref="ER29:EV29"/>
    <mergeCell ref="EY29:FC29"/>
    <mergeCell ref="FF29:FJ29"/>
    <mergeCell ref="ER28:EV28"/>
    <mergeCell ref="EY30:FC30"/>
    <mergeCell ref="FF30:FJ30"/>
    <mergeCell ref="EK31:EO31"/>
    <mergeCell ref="ER31:EV31"/>
    <mergeCell ref="EY31:FC31"/>
    <mergeCell ref="FF31:FJ31"/>
    <mergeCell ref="EK30:EO30"/>
    <mergeCell ref="EY43:FB43"/>
    <mergeCell ref="FD43:FI43"/>
    <mergeCell ref="ER32:EV32"/>
    <mergeCell ref="EY32:FC32"/>
    <mergeCell ref="FF32:FJ32"/>
    <mergeCell ref="EY37:FC37"/>
    <mergeCell ref="EP42:ER42"/>
    <mergeCell ref="FF37:FJ37"/>
    <mergeCell ref="EY34:FC34"/>
    <mergeCell ref="ER33:EV33"/>
    <mergeCell ref="DW2:EI2"/>
    <mergeCell ref="DI3:DU3"/>
    <mergeCell ref="DW3:EI3"/>
    <mergeCell ref="EK34:EO34"/>
    <mergeCell ref="ER34:EV34"/>
    <mergeCell ref="DM5:DP5"/>
    <mergeCell ref="DS5:DT5"/>
    <mergeCell ref="DX5:DZ5"/>
    <mergeCell ref="EK33:EO33"/>
    <mergeCell ref="EK32:EO32"/>
    <mergeCell ref="DI4:DJ4"/>
    <mergeCell ref="DK4:DP4"/>
    <mergeCell ref="DW4:DX4"/>
    <mergeCell ref="DY4:ED4"/>
    <mergeCell ref="DI6:DK6"/>
    <mergeCell ref="DW6:DY6"/>
    <mergeCell ref="DJ5:DL5"/>
    <mergeCell ref="ED15:EH15"/>
    <mergeCell ref="DW13:EA13"/>
    <mergeCell ref="DI14:DM14"/>
    <mergeCell ref="DP14:DT14"/>
    <mergeCell ref="FF34:FJ34"/>
    <mergeCell ref="EK37:EO37"/>
    <mergeCell ref="ER37:EV37"/>
    <mergeCell ref="EY33:FC33"/>
    <mergeCell ref="FF33:FJ33"/>
    <mergeCell ref="ER30:EV30"/>
    <mergeCell ref="DI29:DM29"/>
    <mergeCell ref="DP29:DT29"/>
    <mergeCell ref="DW29:EA29"/>
    <mergeCell ref="ED29:EH29"/>
    <mergeCell ref="DJ7:DU9"/>
    <mergeCell ref="DX7:EI9"/>
    <mergeCell ref="DI13:DM13"/>
    <mergeCell ref="DI15:DM15"/>
    <mergeCell ref="ED13:EH13"/>
    <mergeCell ref="ED14:EH14"/>
    <mergeCell ref="DI31:DM31"/>
    <mergeCell ref="DP31:DT31"/>
    <mergeCell ref="DW31:EA31"/>
    <mergeCell ref="ED31:EH31"/>
    <mergeCell ref="DI30:DM30"/>
    <mergeCell ref="DP30:DT30"/>
    <mergeCell ref="DW30:EA30"/>
    <mergeCell ref="ED30:EH30"/>
    <mergeCell ref="DI33:DM33"/>
    <mergeCell ref="DP33:DT33"/>
    <mergeCell ref="DW33:EA33"/>
    <mergeCell ref="ED33:EH33"/>
    <mergeCell ref="DI32:DM32"/>
    <mergeCell ref="DP32:DT32"/>
    <mergeCell ref="DW32:EA32"/>
    <mergeCell ref="ED32:EH32"/>
    <mergeCell ref="DI37:DM37"/>
    <mergeCell ref="DP37:DT37"/>
    <mergeCell ref="DW37:EA37"/>
    <mergeCell ref="ED37:EH37"/>
    <mergeCell ref="DI34:DM34"/>
    <mergeCell ref="DP34:DT34"/>
    <mergeCell ref="DW34:EA34"/>
    <mergeCell ref="ED34:EH34"/>
    <mergeCell ref="ED28:EH28"/>
    <mergeCell ref="DP13:DT13"/>
    <mergeCell ref="EA5:ED5"/>
    <mergeCell ref="EF5:EH5"/>
    <mergeCell ref="DI2:DU2"/>
    <mergeCell ref="DI43:DL43"/>
    <mergeCell ref="DN43:DS43"/>
    <mergeCell ref="EB42:ED42"/>
    <mergeCell ref="DW43:DZ43"/>
    <mergeCell ref="EB43:EG43"/>
    <mergeCell ref="FV1:FX1"/>
    <mergeCell ref="GJ1:GL1"/>
    <mergeCell ref="GA1:GC1"/>
    <mergeCell ref="GX1:GZ1"/>
    <mergeCell ref="HL1:HN1"/>
    <mergeCell ref="GO1:GQ1"/>
    <mergeCell ref="HC1:HE1"/>
    <mergeCell ref="GO2:HA2"/>
    <mergeCell ref="HC2:HO2"/>
    <mergeCell ref="FM3:FY3"/>
    <mergeCell ref="GA3:GM3"/>
    <mergeCell ref="GO3:HA3"/>
    <mergeCell ref="HC3:HO3"/>
    <mergeCell ref="FM2:FY2"/>
    <mergeCell ref="GA2:GM2"/>
    <mergeCell ref="HC4:HD4"/>
    <mergeCell ref="HE4:HJ4"/>
    <mergeCell ref="FM4:FN4"/>
    <mergeCell ref="FO4:FT4"/>
    <mergeCell ref="GA4:GB4"/>
    <mergeCell ref="GC4:GH4"/>
    <mergeCell ref="FN5:FP5"/>
    <mergeCell ref="FQ5:FT5"/>
    <mergeCell ref="FW5:FX5"/>
    <mergeCell ref="GB5:GD5"/>
    <mergeCell ref="GO4:GP4"/>
    <mergeCell ref="GQ4:GV4"/>
    <mergeCell ref="GY5:GZ5"/>
    <mergeCell ref="HD5:HF5"/>
    <mergeCell ref="HG5:HJ5"/>
    <mergeCell ref="HL5:HN5"/>
    <mergeCell ref="GE5:GH5"/>
    <mergeCell ref="GJ5:GL5"/>
    <mergeCell ref="GP5:GR5"/>
    <mergeCell ref="GS5:GV5"/>
    <mergeCell ref="FN7:FY9"/>
    <mergeCell ref="GB7:GM9"/>
    <mergeCell ref="GP7:HA9"/>
    <mergeCell ref="HD7:HO9"/>
    <mergeCell ref="FM6:FO6"/>
    <mergeCell ref="GA6:GC6"/>
    <mergeCell ref="GO6:GQ6"/>
    <mergeCell ref="HC6:HE6"/>
    <mergeCell ref="GO13:GS13"/>
    <mergeCell ref="GV13:GZ13"/>
    <mergeCell ref="HC13:HG13"/>
    <mergeCell ref="HJ13:HN13"/>
    <mergeCell ref="FM13:FQ13"/>
    <mergeCell ref="FT13:FX13"/>
    <mergeCell ref="GA13:GE13"/>
    <mergeCell ref="GH13:GL13"/>
    <mergeCell ref="V33:Z33"/>
    <mergeCell ref="V34:Z34"/>
    <mergeCell ref="DW14:EA14"/>
    <mergeCell ref="AJ29:AN29"/>
    <mergeCell ref="AJ30:AN30"/>
    <mergeCell ref="AJ31:AN31"/>
    <mergeCell ref="AJ32:AN32"/>
    <mergeCell ref="AJ33:AN33"/>
    <mergeCell ref="BZ26:CD26"/>
    <mergeCell ref="DW28:EA28"/>
    <mergeCell ref="BZ27:CD27"/>
    <mergeCell ref="BZ28:CD28"/>
    <mergeCell ref="BE31:BI31"/>
    <mergeCell ref="BS31:BW31"/>
    <mergeCell ref="BL31:BP31"/>
    <mergeCell ref="BZ31:CD31"/>
    <mergeCell ref="BE30:BI30"/>
    <mergeCell ref="BS30:BW30"/>
    <mergeCell ref="BL30:BP30"/>
    <mergeCell ref="BZ30:CD30"/>
    <mergeCell ref="AX27:BB27"/>
    <mergeCell ref="AX28:BB28"/>
    <mergeCell ref="V26:Z26"/>
    <mergeCell ref="V28:Z28"/>
    <mergeCell ref="AJ26:AN26"/>
    <mergeCell ref="AJ27:AN27"/>
    <mergeCell ref="AJ28:AN28"/>
    <mergeCell ref="AQ26:AU26"/>
    <mergeCell ref="AQ28:AU28"/>
    <mergeCell ref="BS20:BW20"/>
    <mergeCell ref="BS21:BW21"/>
    <mergeCell ref="BL20:BP20"/>
    <mergeCell ref="BE21:BI21"/>
    <mergeCell ref="BL21:BP21"/>
    <mergeCell ref="AX26:BB26"/>
    <mergeCell ref="BS26:BW26"/>
    <mergeCell ref="BE20:BI20"/>
    <mergeCell ref="BE25:BI25"/>
    <mergeCell ref="BL25:BP25"/>
    <mergeCell ref="FM16:FQ16"/>
    <mergeCell ref="HJ14:HN14"/>
    <mergeCell ref="HJ15:HN15"/>
    <mergeCell ref="GO15:GS15"/>
    <mergeCell ref="AQ20:AU20"/>
    <mergeCell ref="DW15:EA15"/>
    <mergeCell ref="DW19:EA19"/>
    <mergeCell ref="DW20:EA20"/>
    <mergeCell ref="DI16:DM16"/>
    <mergeCell ref="DI17:DM17"/>
    <mergeCell ref="AQ18:AU18"/>
    <mergeCell ref="AQ19:AU19"/>
    <mergeCell ref="BS17:BW17"/>
    <mergeCell ref="BS18:BW18"/>
    <mergeCell ref="BS19:BW19"/>
    <mergeCell ref="DW16:EA16"/>
    <mergeCell ref="DW17:EA17"/>
    <mergeCell ref="DW18:EA18"/>
    <mergeCell ref="DI18:DM18"/>
    <mergeCell ref="DI19:DM19"/>
    <mergeCell ref="HC14:HG14"/>
    <mergeCell ref="HC15:HG15"/>
    <mergeCell ref="HC16:HG16"/>
    <mergeCell ref="GO16:GS16"/>
    <mergeCell ref="GV16:GZ16"/>
    <mergeCell ref="HJ16:HN16"/>
    <mergeCell ref="BS15:BW15"/>
    <mergeCell ref="BS16:BW16"/>
    <mergeCell ref="GV14:GZ14"/>
    <mergeCell ref="GV15:GZ15"/>
    <mergeCell ref="FM15:FQ15"/>
    <mergeCell ref="GH15:GL15"/>
    <mergeCell ref="EY14:FC14"/>
    <mergeCell ref="EK16:EO16"/>
    <mergeCell ref="EY16:FC16"/>
    <mergeCell ref="GH16:GL16"/>
    <mergeCell ref="AQ16:AU16"/>
    <mergeCell ref="AQ17:AU17"/>
    <mergeCell ref="GV17:GZ17"/>
    <mergeCell ref="GV18:GZ18"/>
    <mergeCell ref="FM17:FQ17"/>
    <mergeCell ref="GH17:GL17"/>
    <mergeCell ref="GO17:GS17"/>
    <mergeCell ref="EY17:FC17"/>
    <mergeCell ref="FF17:FJ17"/>
    <mergeCell ref="EK18:EO18"/>
    <mergeCell ref="HC18:HG18"/>
    <mergeCell ref="HJ18:HN18"/>
    <mergeCell ref="HJ17:HN17"/>
    <mergeCell ref="FM18:FQ18"/>
    <mergeCell ref="GH18:GL18"/>
    <mergeCell ref="HC17:HG17"/>
    <mergeCell ref="GO14:GS14"/>
    <mergeCell ref="GA14:GE14"/>
    <mergeCell ref="GA15:GE15"/>
    <mergeCell ref="GA16:GE16"/>
    <mergeCell ref="GA17:GE17"/>
    <mergeCell ref="GA18:GE18"/>
    <mergeCell ref="GO18:GS18"/>
    <mergeCell ref="GH14:GL14"/>
    <mergeCell ref="GO19:GS19"/>
    <mergeCell ref="GV19:GZ19"/>
    <mergeCell ref="HC19:HG19"/>
    <mergeCell ref="HJ19:HN19"/>
    <mergeCell ref="FM19:FQ19"/>
    <mergeCell ref="GA19:GE19"/>
    <mergeCell ref="GH19:GL19"/>
    <mergeCell ref="GO20:GS20"/>
    <mergeCell ref="GV20:GZ20"/>
    <mergeCell ref="HC20:HG20"/>
    <mergeCell ref="HJ20:HN20"/>
    <mergeCell ref="FM20:FQ20"/>
    <mergeCell ref="FT20:FX20"/>
    <mergeCell ref="GA20:GE20"/>
    <mergeCell ref="GH20:GL20"/>
    <mergeCell ref="GO21:GS21"/>
    <mergeCell ref="GV21:GZ21"/>
    <mergeCell ref="HC21:HG21"/>
    <mergeCell ref="HJ21:HN21"/>
    <mergeCell ref="FM21:FQ21"/>
    <mergeCell ref="FT21:FX21"/>
    <mergeCell ref="GA21:GE21"/>
    <mergeCell ref="GH21:GL21"/>
    <mergeCell ref="GO25:GS25"/>
    <mergeCell ref="GV25:GZ25"/>
    <mergeCell ref="HC25:HG25"/>
    <mergeCell ref="HJ25:HN25"/>
    <mergeCell ref="FM25:FQ25"/>
    <mergeCell ref="FT25:FX25"/>
    <mergeCell ref="GA25:GE25"/>
    <mergeCell ref="GH25:GL25"/>
    <mergeCell ref="GO26:GS26"/>
    <mergeCell ref="GV26:GZ26"/>
    <mergeCell ref="HC26:HG26"/>
    <mergeCell ref="HJ26:HN26"/>
    <mergeCell ref="FM26:FQ26"/>
    <mergeCell ref="FT26:FX26"/>
    <mergeCell ref="GA26:GE26"/>
    <mergeCell ref="GH26:GL26"/>
    <mergeCell ref="GO27:GS27"/>
    <mergeCell ref="GV27:GZ27"/>
    <mergeCell ref="HC27:HG27"/>
    <mergeCell ref="HJ27:HN27"/>
    <mergeCell ref="FM27:FQ27"/>
    <mergeCell ref="FT27:FX27"/>
    <mergeCell ref="GA27:GE27"/>
    <mergeCell ref="GH27:GL27"/>
    <mergeCell ref="GO28:GS28"/>
    <mergeCell ref="GV28:GZ28"/>
    <mergeCell ref="HC28:HG28"/>
    <mergeCell ref="HJ28:HN28"/>
    <mergeCell ref="FM28:FQ28"/>
    <mergeCell ref="FT28:FX28"/>
    <mergeCell ref="GA28:GE28"/>
    <mergeCell ref="GH28:GL28"/>
    <mergeCell ref="GO29:GS29"/>
    <mergeCell ref="GV29:GZ29"/>
    <mergeCell ref="HC29:HG29"/>
    <mergeCell ref="HJ29:HN29"/>
    <mergeCell ref="FM29:FQ29"/>
    <mergeCell ref="FT29:FX29"/>
    <mergeCell ref="GA29:GE29"/>
    <mergeCell ref="GH29:GL29"/>
    <mergeCell ref="GO30:GS30"/>
    <mergeCell ref="GV30:GZ30"/>
    <mergeCell ref="HC30:HG30"/>
    <mergeCell ref="HJ30:HN30"/>
    <mergeCell ref="FM30:FQ30"/>
    <mergeCell ref="FT30:FX30"/>
    <mergeCell ref="GA30:GE30"/>
    <mergeCell ref="GH30:GL30"/>
    <mergeCell ref="GO31:GS31"/>
    <mergeCell ref="GV31:GZ31"/>
    <mergeCell ref="HC31:HG31"/>
    <mergeCell ref="HJ31:HN31"/>
    <mergeCell ref="FM31:FQ31"/>
    <mergeCell ref="FT31:FX31"/>
    <mergeCell ref="GA31:GE31"/>
    <mergeCell ref="GH31:GL31"/>
    <mergeCell ref="GO32:GS32"/>
    <mergeCell ref="GV32:GZ32"/>
    <mergeCell ref="HC32:HG32"/>
    <mergeCell ref="HJ32:HN32"/>
    <mergeCell ref="FM32:FQ32"/>
    <mergeCell ref="FT32:FX32"/>
    <mergeCell ref="GA32:GE32"/>
    <mergeCell ref="GH32:GL32"/>
    <mergeCell ref="GV33:GZ33"/>
    <mergeCell ref="HC33:HG33"/>
    <mergeCell ref="HJ33:HN33"/>
    <mergeCell ref="FM33:FQ33"/>
    <mergeCell ref="FT33:FX33"/>
    <mergeCell ref="GA33:GE33"/>
    <mergeCell ref="GH33:GL33"/>
    <mergeCell ref="FM34:FQ34"/>
    <mergeCell ref="FT34:FX34"/>
    <mergeCell ref="GA34:GE34"/>
    <mergeCell ref="GH34:GL34"/>
    <mergeCell ref="GO34:GS34"/>
    <mergeCell ref="GO33:GS33"/>
    <mergeCell ref="HC37:HG37"/>
    <mergeCell ref="HJ37:HN37"/>
    <mergeCell ref="HJ40:HO41"/>
    <mergeCell ref="HH43:HM43"/>
    <mergeCell ref="GV34:GZ34"/>
    <mergeCell ref="HC34:HG34"/>
    <mergeCell ref="HJ34:HN34"/>
    <mergeCell ref="IB93:IF93"/>
    <mergeCell ref="IC95:ID95"/>
    <mergeCell ref="HZ95:IB95"/>
    <mergeCell ref="HH42:HJ42"/>
    <mergeCell ref="IB86:IF86"/>
    <mergeCell ref="IB87:IF87"/>
    <mergeCell ref="IB85:IF85"/>
    <mergeCell ref="HT85:HX85"/>
    <mergeCell ref="IB92:IF92"/>
    <mergeCell ref="IB88:IF88"/>
    <mergeCell ref="GO43:GR43"/>
    <mergeCell ref="GT43:GY43"/>
    <mergeCell ref="HT93:HX93"/>
    <mergeCell ref="HC43:HF43"/>
    <mergeCell ref="HT89:HX89"/>
    <mergeCell ref="HT92:HX92"/>
    <mergeCell ref="HT88:HX88"/>
    <mergeCell ref="HR83:IG83"/>
    <mergeCell ref="HR84:IG84"/>
    <mergeCell ref="IB89:IF89"/>
    <mergeCell ref="FT37:FX37"/>
    <mergeCell ref="GA37:GE37"/>
    <mergeCell ref="GH37:GL37"/>
    <mergeCell ref="GT42:GV42"/>
    <mergeCell ref="GO37:GS37"/>
    <mergeCell ref="GV37:GZ37"/>
    <mergeCell ref="GF42:GH42"/>
    <mergeCell ref="GA40:GF41"/>
    <mergeCell ref="GH40:GM41"/>
    <mergeCell ref="HT86:HX86"/>
    <mergeCell ref="HT87:HX87"/>
    <mergeCell ref="CP1:CR1"/>
    <mergeCell ref="DD1:DF1"/>
    <mergeCell ref="DR1:DT1"/>
    <mergeCell ref="EF1:EH1"/>
    <mergeCell ref="HC40:HH41"/>
    <mergeCell ref="GO40:GT41"/>
    <mergeCell ref="FM37:FQ37"/>
    <mergeCell ref="GV40:HA41"/>
    <mergeCell ref="FF40:FK41"/>
    <mergeCell ref="FT40:FY41"/>
    <mergeCell ref="A40:F41"/>
    <mergeCell ref="H40:M41"/>
    <mergeCell ref="DI40:DN41"/>
    <mergeCell ref="DP40:DU41"/>
    <mergeCell ref="BS40:BX41"/>
    <mergeCell ref="BZ40:CE41"/>
    <mergeCell ref="CN40:CS41"/>
    <mergeCell ref="DW40:EB41"/>
    <mergeCell ref="O40:T41"/>
    <mergeCell ref="V40:AA41"/>
    <mergeCell ref="T42:V42"/>
    <mergeCell ref="O43:R43"/>
    <mergeCell ref="T43:Y43"/>
    <mergeCell ref="EY40:FD41"/>
    <mergeCell ref="ED40:EI41"/>
    <mergeCell ref="EK40:EP41"/>
    <mergeCell ref="ER40:EW41"/>
    <mergeCell ref="DN42:DP42"/>
    <mergeCell ref="A43:D43"/>
    <mergeCell ref="F43:K43"/>
    <mergeCell ref="F42:H42"/>
    <mergeCell ref="AV42:AX42"/>
    <mergeCell ref="AH42:AJ42"/>
    <mergeCell ref="AC43:AF43"/>
    <mergeCell ref="AH43:AM43"/>
    <mergeCell ref="AQ43:AT43"/>
    <mergeCell ref="CG43:CJ43"/>
    <mergeCell ref="CL43:CQ43"/>
    <mergeCell ref="CG40:CL41"/>
    <mergeCell ref="BJ42:BL42"/>
    <mergeCell ref="BE43:BH43"/>
    <mergeCell ref="BJ43:BO43"/>
    <mergeCell ref="BX42:BZ42"/>
    <mergeCell ref="BS43:BV43"/>
    <mergeCell ref="BX43:CC43"/>
    <mergeCell ref="DB40:DG41"/>
    <mergeCell ref="CU40:CZ41"/>
    <mergeCell ref="AX40:BC41"/>
    <mergeCell ref="BL40:BQ41"/>
    <mergeCell ref="BE40:BJ41"/>
    <mergeCell ref="CL42:CN42"/>
    <mergeCell ref="DI1:DK1"/>
    <mergeCell ref="GF43:GK43"/>
    <mergeCell ref="FM14:FQ14"/>
    <mergeCell ref="FT14:FX14"/>
    <mergeCell ref="FT15:FX15"/>
    <mergeCell ref="FT16:FX16"/>
    <mergeCell ref="FT17:FX17"/>
    <mergeCell ref="FT18:FX18"/>
    <mergeCell ref="FT19:FX19"/>
    <mergeCell ref="FM40:FR41"/>
    <mergeCell ref="CU1:CW1"/>
    <mergeCell ref="DB26:DF26"/>
    <mergeCell ref="DB27:DF27"/>
    <mergeCell ref="DB28:DF28"/>
    <mergeCell ref="DB19:DF19"/>
    <mergeCell ref="DB20:DF20"/>
    <mergeCell ref="DB21:DF21"/>
    <mergeCell ref="DB25:DF25"/>
    <mergeCell ref="DB17:DF17"/>
    <mergeCell ref="CU16:CY16"/>
    <mergeCell ref="GA43:GD43"/>
    <mergeCell ref="FR42:FT42"/>
    <mergeCell ref="FM43:FP43"/>
    <mergeCell ref="FR43:FW43"/>
    <mergeCell ref="CZ42:DB42"/>
    <mergeCell ref="CU43:CX43"/>
    <mergeCell ref="CZ43:DE43"/>
    <mergeCell ref="EK43:EN43"/>
    <mergeCell ref="EP43:EU43"/>
    <mergeCell ref="FD42:FF42"/>
    <mergeCell ref="A1:C1"/>
    <mergeCell ref="AL1:AN1"/>
    <mergeCell ref="J1:L1"/>
    <mergeCell ref="X1:Z1"/>
    <mergeCell ref="O1:Q1"/>
    <mergeCell ref="AC1:AE1"/>
    <mergeCell ref="AQ1:AS1"/>
    <mergeCell ref="BE1:BG1"/>
    <mergeCell ref="BS1:BU1"/>
    <mergeCell ref="CG1:CI1"/>
    <mergeCell ref="BN1:BP1"/>
    <mergeCell ref="CB1:CD1"/>
    <mergeCell ref="AZ1:BB1"/>
    <mergeCell ref="DW1:DY1"/>
    <mergeCell ref="EK1:EM1"/>
    <mergeCell ref="EY1:FA1"/>
    <mergeCell ref="FM1:FO1"/>
    <mergeCell ref="ET1:EV1"/>
    <mergeCell ref="FH1:FJ1"/>
  </mergeCells>
  <hyperlinks>
    <hyperlink ref="IC95" location="a1" display="a1"/>
    <hyperlink ref="D1" location="o2" display="o2"/>
    <hyperlink ref="R1" location="ac2" display="ac2"/>
    <hyperlink ref="AA1" location="a2" display="a2"/>
    <hyperlink ref="AF1" location="aq2" display="aq2"/>
    <hyperlink ref="AO1" location="o2" display="o2"/>
    <hyperlink ref="AT1" location="be2" display="be2"/>
    <hyperlink ref="BC1" location="ac2" display="ac2"/>
    <hyperlink ref="BH1" location="bs2" display="bs2"/>
    <hyperlink ref="BQ1" location="aq2" display="aq2"/>
    <hyperlink ref="BV1" location="cg2" display="cg2"/>
    <hyperlink ref="CE1" location="be2" display="be2"/>
    <hyperlink ref="CJ1" location="cu2" display="cu2"/>
    <hyperlink ref="CS1" location="bs2" display="bs2"/>
    <hyperlink ref="CX1" location="di2" display="di2"/>
    <hyperlink ref="DG1" location="cg2" display="cg2"/>
    <hyperlink ref="DL1" location="dw2" display="dw2"/>
    <hyperlink ref="DU1" location="cu2" display="cu2"/>
    <hyperlink ref="HF1" location="if97" display="if97"/>
    <hyperlink ref="DZ1" location="ek2" display="ek2"/>
    <hyperlink ref="EI1" location="di2" display="di2"/>
    <hyperlink ref="EN1" location="ey2" display="ey2"/>
    <hyperlink ref="EW1" location="dw2" display="dw2"/>
    <hyperlink ref="FB1" location="fm2" display="fm2"/>
    <hyperlink ref="FK1" location="ek2" display="ek2"/>
    <hyperlink ref="FP1" location="ga2" display="ga2"/>
    <hyperlink ref="FY1" location="ey2" display="ey2"/>
    <hyperlink ref="GD1" location="go2" display="go2"/>
    <hyperlink ref="GM1" location="fm2" display="fm2"/>
    <hyperlink ref="GR1" location="hc2" display="hc2"/>
    <hyperlink ref="HA1" location="ga2" display="ga2"/>
    <hyperlink ref="HO1" location="go2" display="go2"/>
    <hyperlink ref="M1" location="intro!a1" display="intro!a1"/>
  </hyperlinks>
  <pageMargins left="1" right="0" top="0.5" bottom="0" header="0.5" footer="0.5"/>
  <pageSetup scale="99" orientation="landscape"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Button 3">
              <controlPr defaultSize="0" print="0" autoFill="0" autoPict="0" macro="[0]!MacBas1color">
                <anchor moveWithCells="1" sizeWithCells="1">
                  <from>
                    <xdr:col>4</xdr:col>
                    <xdr:colOff>295275</xdr:colOff>
                    <xdr:row>0</xdr:row>
                    <xdr:rowOff>28575</xdr:rowOff>
                  </from>
                  <to>
                    <xdr:col>5</xdr:col>
                    <xdr:colOff>438150</xdr:colOff>
                    <xdr:row>0</xdr:row>
                    <xdr:rowOff>361950</xdr:rowOff>
                  </to>
                </anchor>
              </controlPr>
            </control>
          </mc:Choice>
        </mc:AlternateContent>
        <mc:AlternateContent xmlns:mc="http://schemas.openxmlformats.org/markup-compatibility/2006">
          <mc:Choice Requires="x14">
            <control shapeId="1043" r:id="rId5" name="Button 19">
              <controlPr defaultSize="0" print="0" autoFill="0" autoPict="0" macro="[0]!MacroSumBascolor">
                <anchor moveWithCells="1" sizeWithCells="1">
                  <from>
                    <xdr:col>227</xdr:col>
                    <xdr:colOff>257175</xdr:colOff>
                    <xdr:row>93</xdr:row>
                    <xdr:rowOff>133350</xdr:rowOff>
                  </from>
                  <to>
                    <xdr:col>229</xdr:col>
                    <xdr:colOff>114300</xdr:colOff>
                    <xdr:row>95</xdr:row>
                    <xdr:rowOff>142875</xdr:rowOff>
                  </to>
                </anchor>
              </controlPr>
            </control>
          </mc:Choice>
        </mc:AlternateContent>
        <mc:AlternateContent xmlns:mc="http://schemas.openxmlformats.org/markup-compatibility/2006">
          <mc:Choice Requires="x14">
            <control shapeId="1044" r:id="rId6" name="Button 20">
              <controlPr defaultSize="0" print="0" autoFill="0" autoPict="0" macro="[0]!MacBas1bw">
                <anchor moveWithCells="1" sizeWithCells="1">
                  <from>
                    <xdr:col>7</xdr:col>
                    <xdr:colOff>104775</xdr:colOff>
                    <xdr:row>0</xdr:row>
                    <xdr:rowOff>28575</xdr:rowOff>
                  </from>
                  <to>
                    <xdr:col>8</xdr:col>
                    <xdr:colOff>323850</xdr:colOff>
                    <xdr:row>0</xdr:row>
                    <xdr:rowOff>361950</xdr:rowOff>
                  </to>
                </anchor>
              </controlPr>
            </control>
          </mc:Choice>
        </mc:AlternateContent>
        <mc:AlternateContent xmlns:mc="http://schemas.openxmlformats.org/markup-compatibility/2006">
          <mc:Choice Requires="x14">
            <control shapeId="1045" r:id="rId7" name="Button 21">
              <controlPr defaultSize="0" print="0" autoFill="0" autoPict="0" macro="[0]!MacroSumBasbw">
                <anchor moveWithCells="1" sizeWithCells="1">
                  <from>
                    <xdr:col>229</xdr:col>
                    <xdr:colOff>495300</xdr:colOff>
                    <xdr:row>93</xdr:row>
                    <xdr:rowOff>152400</xdr:rowOff>
                  </from>
                  <to>
                    <xdr:col>232</xdr:col>
                    <xdr:colOff>219075</xdr:colOff>
                    <xdr:row>96</xdr:row>
                    <xdr:rowOff>0</xdr:rowOff>
                  </to>
                </anchor>
              </controlPr>
            </control>
          </mc:Choice>
        </mc:AlternateContent>
        <mc:AlternateContent xmlns:mc="http://schemas.openxmlformats.org/markup-compatibility/2006">
          <mc:Choice Requires="x14">
            <control shapeId="1046" r:id="rId8" name="Button 22">
              <controlPr defaultSize="0" print="0" autoFill="0" autoPict="0" macro="[0]!MacBas2color">
                <anchor moveWithCells="1" sizeWithCells="1">
                  <from>
                    <xdr:col>18</xdr:col>
                    <xdr:colOff>428625</xdr:colOff>
                    <xdr:row>0</xdr:row>
                    <xdr:rowOff>38100</xdr:rowOff>
                  </from>
                  <to>
                    <xdr:col>19</xdr:col>
                    <xdr:colOff>571500</xdr:colOff>
                    <xdr:row>0</xdr:row>
                    <xdr:rowOff>371475</xdr:rowOff>
                  </to>
                </anchor>
              </controlPr>
            </control>
          </mc:Choice>
        </mc:AlternateContent>
        <mc:AlternateContent xmlns:mc="http://schemas.openxmlformats.org/markup-compatibility/2006">
          <mc:Choice Requires="x14">
            <control shapeId="1047" r:id="rId9" name="Button 23">
              <controlPr defaultSize="0" print="0" autoFill="0" autoPict="0" macro="[0]!MacBas2bw">
                <anchor moveWithCells="1" sizeWithCells="1">
                  <from>
                    <xdr:col>21</xdr:col>
                    <xdr:colOff>114300</xdr:colOff>
                    <xdr:row>0</xdr:row>
                    <xdr:rowOff>38100</xdr:rowOff>
                  </from>
                  <to>
                    <xdr:col>22</xdr:col>
                    <xdr:colOff>333375</xdr:colOff>
                    <xdr:row>0</xdr:row>
                    <xdr:rowOff>371475</xdr:rowOff>
                  </to>
                </anchor>
              </controlPr>
            </control>
          </mc:Choice>
        </mc:AlternateContent>
        <mc:AlternateContent xmlns:mc="http://schemas.openxmlformats.org/markup-compatibility/2006">
          <mc:Choice Requires="x14">
            <control shapeId="1048" r:id="rId10" name="Button 24">
              <controlPr defaultSize="0" print="0" autoFill="0" autoPict="0" macro="[0]!MacBas3color">
                <anchor moveWithCells="1" sizeWithCells="1">
                  <from>
                    <xdr:col>32</xdr:col>
                    <xdr:colOff>428625</xdr:colOff>
                    <xdr:row>0</xdr:row>
                    <xdr:rowOff>38100</xdr:rowOff>
                  </from>
                  <to>
                    <xdr:col>33</xdr:col>
                    <xdr:colOff>571500</xdr:colOff>
                    <xdr:row>0</xdr:row>
                    <xdr:rowOff>371475</xdr:rowOff>
                  </to>
                </anchor>
              </controlPr>
            </control>
          </mc:Choice>
        </mc:AlternateContent>
        <mc:AlternateContent xmlns:mc="http://schemas.openxmlformats.org/markup-compatibility/2006">
          <mc:Choice Requires="x14">
            <control shapeId="1049" r:id="rId11" name="Button 25">
              <controlPr defaultSize="0" print="0" autoFill="0" autoPict="0" macro="[0]!MacBas3bw">
                <anchor moveWithCells="1" sizeWithCells="1">
                  <from>
                    <xdr:col>35</xdr:col>
                    <xdr:colOff>114300</xdr:colOff>
                    <xdr:row>0</xdr:row>
                    <xdr:rowOff>38100</xdr:rowOff>
                  </from>
                  <to>
                    <xdr:col>36</xdr:col>
                    <xdr:colOff>333375</xdr:colOff>
                    <xdr:row>0</xdr:row>
                    <xdr:rowOff>371475</xdr:rowOff>
                  </to>
                </anchor>
              </controlPr>
            </control>
          </mc:Choice>
        </mc:AlternateContent>
        <mc:AlternateContent xmlns:mc="http://schemas.openxmlformats.org/markup-compatibility/2006">
          <mc:Choice Requires="x14">
            <control shapeId="1050" r:id="rId12" name="Button 26">
              <controlPr defaultSize="0" print="0" autoFill="0" autoPict="0" macro="[0]!MacBas4color">
                <anchor moveWithCells="1" sizeWithCells="1">
                  <from>
                    <xdr:col>46</xdr:col>
                    <xdr:colOff>428625</xdr:colOff>
                    <xdr:row>0</xdr:row>
                    <xdr:rowOff>38100</xdr:rowOff>
                  </from>
                  <to>
                    <xdr:col>47</xdr:col>
                    <xdr:colOff>571500</xdr:colOff>
                    <xdr:row>0</xdr:row>
                    <xdr:rowOff>371475</xdr:rowOff>
                  </to>
                </anchor>
              </controlPr>
            </control>
          </mc:Choice>
        </mc:AlternateContent>
        <mc:AlternateContent xmlns:mc="http://schemas.openxmlformats.org/markup-compatibility/2006">
          <mc:Choice Requires="x14">
            <control shapeId="1051" r:id="rId13" name="Button 27">
              <controlPr defaultSize="0" print="0" autoFill="0" autoPict="0" macro="[0]!MacBas4bw">
                <anchor moveWithCells="1" sizeWithCells="1">
                  <from>
                    <xdr:col>49</xdr:col>
                    <xdr:colOff>114300</xdr:colOff>
                    <xdr:row>0</xdr:row>
                    <xdr:rowOff>38100</xdr:rowOff>
                  </from>
                  <to>
                    <xdr:col>50</xdr:col>
                    <xdr:colOff>333375</xdr:colOff>
                    <xdr:row>0</xdr:row>
                    <xdr:rowOff>371475</xdr:rowOff>
                  </to>
                </anchor>
              </controlPr>
            </control>
          </mc:Choice>
        </mc:AlternateContent>
        <mc:AlternateContent xmlns:mc="http://schemas.openxmlformats.org/markup-compatibility/2006">
          <mc:Choice Requires="x14">
            <control shapeId="1052" r:id="rId14" name="Button 28">
              <controlPr defaultSize="0" print="0" autoFill="0" autoPict="0" macro="[0]!MacBas5color">
                <anchor moveWithCells="1" sizeWithCells="1">
                  <from>
                    <xdr:col>60</xdr:col>
                    <xdr:colOff>428625</xdr:colOff>
                    <xdr:row>0</xdr:row>
                    <xdr:rowOff>38100</xdr:rowOff>
                  </from>
                  <to>
                    <xdr:col>61</xdr:col>
                    <xdr:colOff>590550</xdr:colOff>
                    <xdr:row>0</xdr:row>
                    <xdr:rowOff>371475</xdr:rowOff>
                  </to>
                </anchor>
              </controlPr>
            </control>
          </mc:Choice>
        </mc:AlternateContent>
        <mc:AlternateContent xmlns:mc="http://schemas.openxmlformats.org/markup-compatibility/2006">
          <mc:Choice Requires="x14">
            <control shapeId="1053" r:id="rId15" name="Button 29">
              <controlPr defaultSize="0" print="0" autoFill="0" autoPict="0" macro="[0]!MacBas5bw">
                <anchor moveWithCells="1" sizeWithCells="1">
                  <from>
                    <xdr:col>63</xdr:col>
                    <xdr:colOff>114300</xdr:colOff>
                    <xdr:row>0</xdr:row>
                    <xdr:rowOff>38100</xdr:rowOff>
                  </from>
                  <to>
                    <xdr:col>64</xdr:col>
                    <xdr:colOff>428625</xdr:colOff>
                    <xdr:row>0</xdr:row>
                    <xdr:rowOff>371475</xdr:rowOff>
                  </to>
                </anchor>
              </controlPr>
            </control>
          </mc:Choice>
        </mc:AlternateContent>
        <mc:AlternateContent xmlns:mc="http://schemas.openxmlformats.org/markup-compatibility/2006">
          <mc:Choice Requires="x14">
            <control shapeId="1054" r:id="rId16" name="Button 30">
              <controlPr defaultSize="0" print="0" autoFill="0" autoPict="0" macro="[0]!MacBas6color">
                <anchor moveWithCells="1" sizeWithCells="1">
                  <from>
                    <xdr:col>74</xdr:col>
                    <xdr:colOff>428625</xdr:colOff>
                    <xdr:row>0</xdr:row>
                    <xdr:rowOff>38100</xdr:rowOff>
                  </from>
                  <to>
                    <xdr:col>75</xdr:col>
                    <xdr:colOff>590550</xdr:colOff>
                    <xdr:row>0</xdr:row>
                    <xdr:rowOff>371475</xdr:rowOff>
                  </to>
                </anchor>
              </controlPr>
            </control>
          </mc:Choice>
        </mc:AlternateContent>
        <mc:AlternateContent xmlns:mc="http://schemas.openxmlformats.org/markup-compatibility/2006">
          <mc:Choice Requires="x14">
            <control shapeId="1055" r:id="rId17" name="Button 31">
              <controlPr defaultSize="0" print="0" autoFill="0" autoPict="0" macro="[0]!MacBas6bw">
                <anchor moveWithCells="1" sizeWithCells="1">
                  <from>
                    <xdr:col>77</xdr:col>
                    <xdr:colOff>114300</xdr:colOff>
                    <xdr:row>0</xdr:row>
                    <xdr:rowOff>38100</xdr:rowOff>
                  </from>
                  <to>
                    <xdr:col>78</xdr:col>
                    <xdr:colOff>428625</xdr:colOff>
                    <xdr:row>0</xdr:row>
                    <xdr:rowOff>371475</xdr:rowOff>
                  </to>
                </anchor>
              </controlPr>
            </control>
          </mc:Choice>
        </mc:AlternateContent>
        <mc:AlternateContent xmlns:mc="http://schemas.openxmlformats.org/markup-compatibility/2006">
          <mc:Choice Requires="x14">
            <control shapeId="1056" r:id="rId18" name="Button 32">
              <controlPr defaultSize="0" print="0" autoFill="0" autoPict="0" macro="[0]!MacBas7color">
                <anchor moveWithCells="1" sizeWithCells="1">
                  <from>
                    <xdr:col>88</xdr:col>
                    <xdr:colOff>428625</xdr:colOff>
                    <xdr:row>0</xdr:row>
                    <xdr:rowOff>38100</xdr:rowOff>
                  </from>
                  <to>
                    <xdr:col>89</xdr:col>
                    <xdr:colOff>590550</xdr:colOff>
                    <xdr:row>0</xdr:row>
                    <xdr:rowOff>371475</xdr:rowOff>
                  </to>
                </anchor>
              </controlPr>
            </control>
          </mc:Choice>
        </mc:AlternateContent>
        <mc:AlternateContent xmlns:mc="http://schemas.openxmlformats.org/markup-compatibility/2006">
          <mc:Choice Requires="x14">
            <control shapeId="1057" r:id="rId19" name="Button 33">
              <controlPr defaultSize="0" print="0" autoFill="0" autoPict="0" macro="[0]!MacBas7bw">
                <anchor moveWithCells="1" sizeWithCells="1">
                  <from>
                    <xdr:col>91</xdr:col>
                    <xdr:colOff>114300</xdr:colOff>
                    <xdr:row>0</xdr:row>
                    <xdr:rowOff>38100</xdr:rowOff>
                  </from>
                  <to>
                    <xdr:col>92</xdr:col>
                    <xdr:colOff>428625</xdr:colOff>
                    <xdr:row>0</xdr:row>
                    <xdr:rowOff>371475</xdr:rowOff>
                  </to>
                </anchor>
              </controlPr>
            </control>
          </mc:Choice>
        </mc:AlternateContent>
        <mc:AlternateContent xmlns:mc="http://schemas.openxmlformats.org/markup-compatibility/2006">
          <mc:Choice Requires="x14">
            <control shapeId="1058" r:id="rId20" name="Button 34">
              <controlPr defaultSize="0" print="0" autoFill="0" autoPict="0" macro="[0]!MacBas8color">
                <anchor moveWithCells="1" sizeWithCells="1">
                  <from>
                    <xdr:col>102</xdr:col>
                    <xdr:colOff>428625</xdr:colOff>
                    <xdr:row>0</xdr:row>
                    <xdr:rowOff>38100</xdr:rowOff>
                  </from>
                  <to>
                    <xdr:col>103</xdr:col>
                    <xdr:colOff>590550</xdr:colOff>
                    <xdr:row>0</xdr:row>
                    <xdr:rowOff>371475</xdr:rowOff>
                  </to>
                </anchor>
              </controlPr>
            </control>
          </mc:Choice>
        </mc:AlternateContent>
        <mc:AlternateContent xmlns:mc="http://schemas.openxmlformats.org/markup-compatibility/2006">
          <mc:Choice Requires="x14">
            <control shapeId="1059" r:id="rId21" name="Button 35">
              <controlPr defaultSize="0" print="0" autoFill="0" autoPict="0" macro="[0]!MacBas8bw">
                <anchor moveWithCells="1" sizeWithCells="1">
                  <from>
                    <xdr:col>105</xdr:col>
                    <xdr:colOff>114300</xdr:colOff>
                    <xdr:row>0</xdr:row>
                    <xdr:rowOff>38100</xdr:rowOff>
                  </from>
                  <to>
                    <xdr:col>106</xdr:col>
                    <xdr:colOff>428625</xdr:colOff>
                    <xdr:row>0</xdr:row>
                    <xdr:rowOff>371475</xdr:rowOff>
                  </to>
                </anchor>
              </controlPr>
            </control>
          </mc:Choice>
        </mc:AlternateContent>
        <mc:AlternateContent xmlns:mc="http://schemas.openxmlformats.org/markup-compatibility/2006">
          <mc:Choice Requires="x14">
            <control shapeId="1060" r:id="rId22" name="Button 36">
              <controlPr defaultSize="0" print="0" autoFill="0" autoPict="0" macro="[0]!MacBas9color">
                <anchor moveWithCells="1" sizeWithCells="1">
                  <from>
                    <xdr:col>116</xdr:col>
                    <xdr:colOff>428625</xdr:colOff>
                    <xdr:row>0</xdr:row>
                    <xdr:rowOff>38100</xdr:rowOff>
                  </from>
                  <to>
                    <xdr:col>117</xdr:col>
                    <xdr:colOff>590550</xdr:colOff>
                    <xdr:row>0</xdr:row>
                    <xdr:rowOff>371475</xdr:rowOff>
                  </to>
                </anchor>
              </controlPr>
            </control>
          </mc:Choice>
        </mc:AlternateContent>
        <mc:AlternateContent xmlns:mc="http://schemas.openxmlformats.org/markup-compatibility/2006">
          <mc:Choice Requires="x14">
            <control shapeId="1061" r:id="rId23" name="Button 37">
              <controlPr defaultSize="0" print="0" autoFill="0" autoPict="0" macro="[0]!MacBas9bw">
                <anchor moveWithCells="1" sizeWithCells="1">
                  <from>
                    <xdr:col>119</xdr:col>
                    <xdr:colOff>114300</xdr:colOff>
                    <xdr:row>0</xdr:row>
                    <xdr:rowOff>38100</xdr:rowOff>
                  </from>
                  <to>
                    <xdr:col>120</xdr:col>
                    <xdr:colOff>428625</xdr:colOff>
                    <xdr:row>0</xdr:row>
                    <xdr:rowOff>371475</xdr:rowOff>
                  </to>
                </anchor>
              </controlPr>
            </control>
          </mc:Choice>
        </mc:AlternateContent>
        <mc:AlternateContent xmlns:mc="http://schemas.openxmlformats.org/markup-compatibility/2006">
          <mc:Choice Requires="x14">
            <control shapeId="1062" r:id="rId24" name="Button 38">
              <controlPr defaultSize="0" print="0" autoFill="0" autoPict="0" macro="[0]!MacBas10color">
                <anchor moveWithCells="1" sizeWithCells="1">
                  <from>
                    <xdr:col>130</xdr:col>
                    <xdr:colOff>428625</xdr:colOff>
                    <xdr:row>0</xdr:row>
                    <xdr:rowOff>38100</xdr:rowOff>
                  </from>
                  <to>
                    <xdr:col>131</xdr:col>
                    <xdr:colOff>590550</xdr:colOff>
                    <xdr:row>0</xdr:row>
                    <xdr:rowOff>371475</xdr:rowOff>
                  </to>
                </anchor>
              </controlPr>
            </control>
          </mc:Choice>
        </mc:AlternateContent>
        <mc:AlternateContent xmlns:mc="http://schemas.openxmlformats.org/markup-compatibility/2006">
          <mc:Choice Requires="x14">
            <control shapeId="1063" r:id="rId25" name="Button 39">
              <controlPr defaultSize="0" print="0" autoFill="0" autoPict="0" macro="[0]!MacBas10bw">
                <anchor moveWithCells="1" sizeWithCells="1">
                  <from>
                    <xdr:col>133</xdr:col>
                    <xdr:colOff>114300</xdr:colOff>
                    <xdr:row>0</xdr:row>
                    <xdr:rowOff>38100</xdr:rowOff>
                  </from>
                  <to>
                    <xdr:col>134</xdr:col>
                    <xdr:colOff>428625</xdr:colOff>
                    <xdr:row>0</xdr:row>
                    <xdr:rowOff>371475</xdr:rowOff>
                  </to>
                </anchor>
              </controlPr>
            </control>
          </mc:Choice>
        </mc:AlternateContent>
        <mc:AlternateContent xmlns:mc="http://schemas.openxmlformats.org/markup-compatibility/2006">
          <mc:Choice Requires="x14">
            <control shapeId="1064" r:id="rId26" name="Button 40">
              <controlPr defaultSize="0" print="0" autoFill="0" autoPict="0" macro="[0]!MacBas11color">
                <anchor moveWithCells="1" sizeWithCells="1">
                  <from>
                    <xdr:col>144</xdr:col>
                    <xdr:colOff>428625</xdr:colOff>
                    <xdr:row>0</xdr:row>
                    <xdr:rowOff>38100</xdr:rowOff>
                  </from>
                  <to>
                    <xdr:col>145</xdr:col>
                    <xdr:colOff>590550</xdr:colOff>
                    <xdr:row>0</xdr:row>
                    <xdr:rowOff>371475</xdr:rowOff>
                  </to>
                </anchor>
              </controlPr>
            </control>
          </mc:Choice>
        </mc:AlternateContent>
        <mc:AlternateContent xmlns:mc="http://schemas.openxmlformats.org/markup-compatibility/2006">
          <mc:Choice Requires="x14">
            <control shapeId="1065" r:id="rId27" name="Button 41">
              <controlPr defaultSize="0" print="0" autoFill="0" autoPict="0" macro="[0]!MacBas12color">
                <anchor moveWithCells="1" sizeWithCells="1">
                  <from>
                    <xdr:col>158</xdr:col>
                    <xdr:colOff>428625</xdr:colOff>
                    <xdr:row>0</xdr:row>
                    <xdr:rowOff>38100</xdr:rowOff>
                  </from>
                  <to>
                    <xdr:col>159</xdr:col>
                    <xdr:colOff>590550</xdr:colOff>
                    <xdr:row>0</xdr:row>
                    <xdr:rowOff>371475</xdr:rowOff>
                  </to>
                </anchor>
              </controlPr>
            </control>
          </mc:Choice>
        </mc:AlternateContent>
        <mc:AlternateContent xmlns:mc="http://schemas.openxmlformats.org/markup-compatibility/2006">
          <mc:Choice Requires="x14">
            <control shapeId="1066" r:id="rId28" name="Button 42">
              <controlPr defaultSize="0" print="0" autoFill="0" autoPict="0" macro="[0]!MacBas13color">
                <anchor moveWithCells="1" sizeWithCells="1">
                  <from>
                    <xdr:col>172</xdr:col>
                    <xdr:colOff>428625</xdr:colOff>
                    <xdr:row>0</xdr:row>
                    <xdr:rowOff>38100</xdr:rowOff>
                  </from>
                  <to>
                    <xdr:col>173</xdr:col>
                    <xdr:colOff>590550</xdr:colOff>
                    <xdr:row>0</xdr:row>
                    <xdr:rowOff>371475</xdr:rowOff>
                  </to>
                </anchor>
              </controlPr>
            </control>
          </mc:Choice>
        </mc:AlternateContent>
        <mc:AlternateContent xmlns:mc="http://schemas.openxmlformats.org/markup-compatibility/2006">
          <mc:Choice Requires="x14">
            <control shapeId="1067" r:id="rId29" name="Button 43">
              <controlPr defaultSize="0" print="0" autoFill="0" autoPict="0" macro="[0]!MacBas14color">
                <anchor moveWithCells="1" sizeWithCells="1">
                  <from>
                    <xdr:col>186</xdr:col>
                    <xdr:colOff>428625</xdr:colOff>
                    <xdr:row>0</xdr:row>
                    <xdr:rowOff>38100</xdr:rowOff>
                  </from>
                  <to>
                    <xdr:col>187</xdr:col>
                    <xdr:colOff>590550</xdr:colOff>
                    <xdr:row>0</xdr:row>
                    <xdr:rowOff>371475</xdr:rowOff>
                  </to>
                </anchor>
              </controlPr>
            </control>
          </mc:Choice>
        </mc:AlternateContent>
        <mc:AlternateContent xmlns:mc="http://schemas.openxmlformats.org/markup-compatibility/2006">
          <mc:Choice Requires="x14">
            <control shapeId="1068" r:id="rId30" name="Button 44">
              <controlPr defaultSize="0" print="0" autoFill="0" autoPict="0" macro="[0]!MacBas15color">
                <anchor moveWithCells="1" sizeWithCells="1">
                  <from>
                    <xdr:col>200</xdr:col>
                    <xdr:colOff>428625</xdr:colOff>
                    <xdr:row>0</xdr:row>
                    <xdr:rowOff>38100</xdr:rowOff>
                  </from>
                  <to>
                    <xdr:col>201</xdr:col>
                    <xdr:colOff>590550</xdr:colOff>
                    <xdr:row>0</xdr:row>
                    <xdr:rowOff>371475</xdr:rowOff>
                  </to>
                </anchor>
              </controlPr>
            </control>
          </mc:Choice>
        </mc:AlternateContent>
        <mc:AlternateContent xmlns:mc="http://schemas.openxmlformats.org/markup-compatibility/2006">
          <mc:Choice Requires="x14">
            <control shapeId="1069" r:id="rId31" name="Button 45">
              <controlPr defaultSize="0" print="0" autoFill="0" autoPict="0" macro="[0]!MacBas16color">
                <anchor moveWithCells="1" sizeWithCells="1">
                  <from>
                    <xdr:col>214</xdr:col>
                    <xdr:colOff>428625</xdr:colOff>
                    <xdr:row>0</xdr:row>
                    <xdr:rowOff>38100</xdr:rowOff>
                  </from>
                  <to>
                    <xdr:col>215</xdr:col>
                    <xdr:colOff>590550</xdr:colOff>
                    <xdr:row>0</xdr:row>
                    <xdr:rowOff>371475</xdr:rowOff>
                  </to>
                </anchor>
              </controlPr>
            </control>
          </mc:Choice>
        </mc:AlternateContent>
        <mc:AlternateContent xmlns:mc="http://schemas.openxmlformats.org/markup-compatibility/2006">
          <mc:Choice Requires="x14">
            <control shapeId="1070" r:id="rId32" name="Button 46">
              <controlPr defaultSize="0" print="0" autoFill="0" autoPict="0" macro="[0]!MacBas11bw">
                <anchor moveWithCells="1" sizeWithCells="1">
                  <from>
                    <xdr:col>147</xdr:col>
                    <xdr:colOff>114300</xdr:colOff>
                    <xdr:row>0</xdr:row>
                    <xdr:rowOff>38100</xdr:rowOff>
                  </from>
                  <to>
                    <xdr:col>148</xdr:col>
                    <xdr:colOff>428625</xdr:colOff>
                    <xdr:row>0</xdr:row>
                    <xdr:rowOff>371475</xdr:rowOff>
                  </to>
                </anchor>
              </controlPr>
            </control>
          </mc:Choice>
        </mc:AlternateContent>
        <mc:AlternateContent xmlns:mc="http://schemas.openxmlformats.org/markup-compatibility/2006">
          <mc:Choice Requires="x14">
            <control shapeId="1071" r:id="rId33" name="Button 47">
              <controlPr defaultSize="0" print="0" autoFill="0" autoPict="0" macro="[0]!MacBas12bw">
                <anchor moveWithCells="1" sizeWithCells="1">
                  <from>
                    <xdr:col>161</xdr:col>
                    <xdr:colOff>114300</xdr:colOff>
                    <xdr:row>0</xdr:row>
                    <xdr:rowOff>38100</xdr:rowOff>
                  </from>
                  <to>
                    <xdr:col>162</xdr:col>
                    <xdr:colOff>428625</xdr:colOff>
                    <xdr:row>0</xdr:row>
                    <xdr:rowOff>371475</xdr:rowOff>
                  </to>
                </anchor>
              </controlPr>
            </control>
          </mc:Choice>
        </mc:AlternateContent>
        <mc:AlternateContent xmlns:mc="http://schemas.openxmlformats.org/markup-compatibility/2006">
          <mc:Choice Requires="x14">
            <control shapeId="1072" r:id="rId34" name="Button 48">
              <controlPr defaultSize="0" print="0" autoFill="0" autoPict="0" macro="[0]!MacBas13bw">
                <anchor moveWithCells="1" sizeWithCells="1">
                  <from>
                    <xdr:col>175</xdr:col>
                    <xdr:colOff>114300</xdr:colOff>
                    <xdr:row>0</xdr:row>
                    <xdr:rowOff>38100</xdr:rowOff>
                  </from>
                  <to>
                    <xdr:col>176</xdr:col>
                    <xdr:colOff>428625</xdr:colOff>
                    <xdr:row>0</xdr:row>
                    <xdr:rowOff>371475</xdr:rowOff>
                  </to>
                </anchor>
              </controlPr>
            </control>
          </mc:Choice>
        </mc:AlternateContent>
        <mc:AlternateContent xmlns:mc="http://schemas.openxmlformats.org/markup-compatibility/2006">
          <mc:Choice Requires="x14">
            <control shapeId="1073" r:id="rId35" name="Button 49">
              <controlPr defaultSize="0" print="0" autoFill="0" autoPict="0" macro="[0]!MacBas14bw">
                <anchor moveWithCells="1" sizeWithCells="1">
                  <from>
                    <xdr:col>189</xdr:col>
                    <xdr:colOff>114300</xdr:colOff>
                    <xdr:row>0</xdr:row>
                    <xdr:rowOff>38100</xdr:rowOff>
                  </from>
                  <to>
                    <xdr:col>190</xdr:col>
                    <xdr:colOff>428625</xdr:colOff>
                    <xdr:row>0</xdr:row>
                    <xdr:rowOff>371475</xdr:rowOff>
                  </to>
                </anchor>
              </controlPr>
            </control>
          </mc:Choice>
        </mc:AlternateContent>
        <mc:AlternateContent xmlns:mc="http://schemas.openxmlformats.org/markup-compatibility/2006">
          <mc:Choice Requires="x14">
            <control shapeId="1074" r:id="rId36" name="Button 50">
              <controlPr defaultSize="0" print="0" autoFill="0" autoPict="0" macro="[0]!MacBas15bw">
                <anchor moveWithCells="1" sizeWithCells="1">
                  <from>
                    <xdr:col>203</xdr:col>
                    <xdr:colOff>114300</xdr:colOff>
                    <xdr:row>0</xdr:row>
                    <xdr:rowOff>38100</xdr:rowOff>
                  </from>
                  <to>
                    <xdr:col>204</xdr:col>
                    <xdr:colOff>428625</xdr:colOff>
                    <xdr:row>0</xdr:row>
                    <xdr:rowOff>371475</xdr:rowOff>
                  </to>
                </anchor>
              </controlPr>
            </control>
          </mc:Choice>
        </mc:AlternateContent>
        <mc:AlternateContent xmlns:mc="http://schemas.openxmlformats.org/markup-compatibility/2006">
          <mc:Choice Requires="x14">
            <control shapeId="1075" r:id="rId37" name="Button 51">
              <controlPr defaultSize="0" print="0" autoFill="0" autoPict="0" macro="[0]!MacBas16bw">
                <anchor moveWithCells="1" sizeWithCells="1">
                  <from>
                    <xdr:col>217</xdr:col>
                    <xdr:colOff>114300</xdr:colOff>
                    <xdr:row>0</xdr:row>
                    <xdr:rowOff>38100</xdr:rowOff>
                  </from>
                  <to>
                    <xdr:col>218</xdr:col>
                    <xdr:colOff>428625</xdr:colOff>
                    <xdr:row>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IC136"/>
  <sheetViews>
    <sheetView workbookViewId="0">
      <selection sqref="A1:C1"/>
    </sheetView>
  </sheetViews>
  <sheetFormatPr defaultRowHeight="12.75" x14ac:dyDescent="0.2"/>
  <cols>
    <col min="5" max="5" width="12.83203125" customWidth="1"/>
    <col min="6" max="6" width="10.83203125" customWidth="1"/>
    <col min="7" max="7" width="2.83203125" customWidth="1"/>
    <col min="8" max="8" width="10.83203125" customWidth="1"/>
    <col min="9" max="12" width="9.83203125" customWidth="1"/>
    <col min="13" max="14" width="10.83203125" customWidth="1"/>
    <col min="19" max="19" width="12.83203125" customWidth="1"/>
    <col min="20" max="20" width="10.83203125" customWidth="1"/>
    <col min="21" max="21" width="2.83203125" customWidth="1"/>
    <col min="22" max="22" width="10.83203125" customWidth="1"/>
    <col min="23" max="26" width="9.83203125" customWidth="1"/>
    <col min="27" max="28" width="10.83203125" customWidth="1"/>
    <col min="33" max="33" width="12.83203125" customWidth="1"/>
    <col min="34" max="34" width="11.5" customWidth="1"/>
    <col min="35" max="35" width="2.83203125" customWidth="1"/>
    <col min="36" max="36" width="10.83203125" customWidth="1"/>
    <col min="37" max="40" width="9.83203125" customWidth="1"/>
    <col min="41" max="41" width="11.5" customWidth="1"/>
    <col min="42" max="42" width="10.83203125" customWidth="1"/>
    <col min="47" max="47" width="12.83203125" customWidth="1"/>
    <col min="48" max="48" width="10.83203125" customWidth="1"/>
    <col min="49" max="49" width="2.83203125" customWidth="1"/>
    <col min="50" max="50" width="10.83203125" customWidth="1"/>
    <col min="51" max="54" width="9.83203125" customWidth="1"/>
    <col min="55" max="56" width="10.83203125" customWidth="1"/>
    <col min="61" max="61" width="12.83203125" customWidth="1"/>
    <col min="62" max="62" width="10.83203125" customWidth="1"/>
    <col min="63" max="63" width="2.83203125" customWidth="1"/>
    <col min="64" max="64" width="10.83203125" customWidth="1"/>
    <col min="65" max="68" width="9.83203125" customWidth="1"/>
    <col min="69" max="69" width="10.6640625" customWidth="1"/>
    <col min="70" max="70" width="10.83203125" customWidth="1"/>
    <col min="75" max="75" width="12.83203125" customWidth="1"/>
    <col min="76" max="76" width="10.83203125" customWidth="1"/>
    <col min="77" max="77" width="2.83203125" customWidth="1"/>
    <col min="78" max="78" width="10.83203125" customWidth="1"/>
    <col min="79" max="82" width="9.83203125" customWidth="1"/>
    <col min="83" max="84" width="10.83203125" customWidth="1"/>
    <col min="89" max="89" width="12.83203125" customWidth="1"/>
    <col min="90" max="90" width="10.83203125" customWidth="1"/>
    <col min="91" max="91" width="2.83203125" customWidth="1"/>
    <col min="92" max="92" width="10.83203125" customWidth="1"/>
    <col min="93" max="96" width="9.83203125" customWidth="1"/>
    <col min="97" max="97" width="11.5" customWidth="1"/>
    <col min="98" max="98" width="10.83203125" customWidth="1"/>
    <col min="103" max="103" width="12.83203125" customWidth="1"/>
    <col min="104" max="104" width="10.83203125" customWidth="1"/>
    <col min="105" max="105" width="2.83203125" customWidth="1"/>
    <col min="106" max="106" width="10.83203125" customWidth="1"/>
    <col min="107" max="110" width="9.83203125" customWidth="1"/>
    <col min="111" max="112" width="10.83203125" customWidth="1"/>
    <col min="117" max="117" width="12.83203125" customWidth="1"/>
    <col min="118" max="118" width="10.83203125" customWidth="1"/>
    <col min="119" max="119" width="2.83203125" customWidth="1"/>
    <col min="120" max="120" width="10.83203125" customWidth="1"/>
    <col min="121" max="124" width="9.83203125" customWidth="1"/>
    <col min="125" max="126" width="10.83203125" customWidth="1"/>
    <col min="131" max="131" width="12.83203125" customWidth="1"/>
    <col min="132" max="132" width="10.83203125" customWidth="1"/>
    <col min="133" max="133" width="2.83203125" customWidth="1"/>
    <col min="134" max="134" width="10.83203125" customWidth="1"/>
    <col min="135" max="138" width="9.83203125" customWidth="1"/>
    <col min="139" max="140" width="10.83203125" customWidth="1"/>
    <col min="145" max="145" width="12.83203125" customWidth="1"/>
    <col min="146" max="146" width="10.83203125" customWidth="1"/>
    <col min="147" max="147" width="2.83203125" customWidth="1"/>
    <col min="148" max="148" width="10.83203125" customWidth="1"/>
    <col min="149" max="152" width="9.83203125" customWidth="1"/>
    <col min="153" max="154" width="10.83203125" customWidth="1"/>
    <col min="159" max="159" width="12.83203125" customWidth="1"/>
    <col min="160" max="160" width="10.6640625" customWidth="1"/>
    <col min="161" max="161" width="2.83203125" customWidth="1"/>
    <col min="162" max="162" width="10.83203125" customWidth="1"/>
    <col min="163" max="166" width="9.83203125" customWidth="1"/>
    <col min="167" max="168" width="10.83203125" customWidth="1"/>
    <col min="173" max="173" width="12.83203125" customWidth="1"/>
    <col min="174" max="174" width="11.5" customWidth="1"/>
    <col min="175" max="175" width="2.83203125" customWidth="1"/>
    <col min="176" max="176" width="11" customWidth="1"/>
    <col min="177" max="180" width="9.83203125" customWidth="1"/>
    <col min="181" max="181" width="11.5" customWidth="1"/>
    <col min="182" max="182" width="10.83203125" customWidth="1"/>
    <col min="187" max="187" width="12.83203125" customWidth="1"/>
    <col min="188" max="188" width="10.83203125" customWidth="1"/>
    <col min="189" max="189" width="2.83203125" customWidth="1"/>
    <col min="190" max="190" width="11" customWidth="1"/>
    <col min="191" max="193" width="9.83203125" customWidth="1"/>
    <col min="194" max="195" width="10.83203125" customWidth="1"/>
    <col min="197" max="200" width="10.83203125" customWidth="1"/>
    <col min="201" max="201" width="7.1640625" customWidth="1"/>
    <col min="202" max="208" width="10.5" customWidth="1"/>
    <col min="210" max="210" width="12.83203125" customWidth="1"/>
    <col min="211" max="211" width="6" customWidth="1"/>
    <col min="216" max="216" width="2.83203125" customWidth="1"/>
    <col min="217" max="217" width="9.83203125" customWidth="1"/>
    <col min="218" max="218" width="12.83203125" customWidth="1"/>
    <col min="219" max="219" width="6" customWidth="1"/>
    <col min="224" max="224" width="2.83203125" customWidth="1"/>
    <col min="225" max="225" width="9.83203125" customWidth="1"/>
    <col min="226" max="226" width="10.33203125" customWidth="1"/>
  </cols>
  <sheetData>
    <row r="1" spans="1:237" ht="31.5" customHeight="1" thickBot="1" x14ac:dyDescent="0.25">
      <c r="A1" s="213" t="s">
        <v>319</v>
      </c>
      <c r="B1" s="213"/>
      <c r="C1" s="213"/>
      <c r="D1" s="90" t="s">
        <v>27</v>
      </c>
      <c r="E1" s="87"/>
      <c r="F1" s="88"/>
      <c r="G1" s="88"/>
      <c r="H1" s="91"/>
      <c r="I1" s="87"/>
      <c r="J1" s="215" t="s">
        <v>316</v>
      </c>
      <c r="K1" s="215"/>
      <c r="L1" s="215"/>
      <c r="M1" s="89" t="s">
        <v>27</v>
      </c>
      <c r="O1" s="213" t="s">
        <v>319</v>
      </c>
      <c r="P1" s="213"/>
      <c r="Q1" s="213"/>
      <c r="R1" s="90" t="s">
        <v>27</v>
      </c>
      <c r="S1" s="87"/>
      <c r="T1" s="88"/>
      <c r="U1" s="88"/>
      <c r="V1" s="87"/>
      <c r="W1" s="87"/>
      <c r="X1" s="214" t="s">
        <v>318</v>
      </c>
      <c r="Y1" s="214"/>
      <c r="Z1" s="214"/>
      <c r="AA1" s="89" t="s">
        <v>27</v>
      </c>
      <c r="AC1" s="213" t="s">
        <v>319</v>
      </c>
      <c r="AD1" s="213"/>
      <c r="AE1" s="213"/>
      <c r="AF1" s="90" t="s">
        <v>27</v>
      </c>
      <c r="AG1" s="87"/>
      <c r="AH1" s="88"/>
      <c r="AI1" s="88"/>
      <c r="AJ1" s="87"/>
      <c r="AK1" s="87"/>
      <c r="AL1" s="214" t="s">
        <v>318</v>
      </c>
      <c r="AM1" s="214"/>
      <c r="AN1" s="214"/>
      <c r="AO1" s="89" t="s">
        <v>27</v>
      </c>
      <c r="AP1" s="47"/>
      <c r="AQ1" s="213" t="s">
        <v>319</v>
      </c>
      <c r="AR1" s="213"/>
      <c r="AS1" s="213"/>
      <c r="AT1" s="90" t="s">
        <v>27</v>
      </c>
      <c r="AU1" s="87"/>
      <c r="AV1" s="88"/>
      <c r="AW1" s="88"/>
      <c r="AX1" s="87"/>
      <c r="AY1" s="87"/>
      <c r="AZ1" s="214" t="s">
        <v>318</v>
      </c>
      <c r="BA1" s="214"/>
      <c r="BB1" s="214"/>
      <c r="BC1" s="89" t="s">
        <v>27</v>
      </c>
      <c r="BD1" s="47"/>
      <c r="BE1" s="213" t="s">
        <v>319</v>
      </c>
      <c r="BF1" s="213"/>
      <c r="BG1" s="213"/>
      <c r="BH1" s="90" t="s">
        <v>27</v>
      </c>
      <c r="BI1" s="87"/>
      <c r="BJ1" s="88"/>
      <c r="BK1" s="88"/>
      <c r="BL1" s="87"/>
      <c r="BM1" s="87"/>
      <c r="BN1" s="214" t="s">
        <v>318</v>
      </c>
      <c r="BO1" s="214"/>
      <c r="BP1" s="214"/>
      <c r="BQ1" s="89" t="s">
        <v>27</v>
      </c>
      <c r="BR1" s="47"/>
      <c r="BS1" s="213" t="s">
        <v>319</v>
      </c>
      <c r="BT1" s="213"/>
      <c r="BU1" s="213"/>
      <c r="BV1" s="90" t="s">
        <v>27</v>
      </c>
      <c r="BW1" s="87"/>
      <c r="BX1" s="88"/>
      <c r="BY1" s="88"/>
      <c r="BZ1" s="87"/>
      <c r="CA1" s="87"/>
      <c r="CB1" s="214" t="s">
        <v>318</v>
      </c>
      <c r="CC1" s="214"/>
      <c r="CD1" s="214"/>
      <c r="CE1" s="89" t="s">
        <v>27</v>
      </c>
      <c r="CF1" s="47"/>
      <c r="CG1" s="213" t="s">
        <v>319</v>
      </c>
      <c r="CH1" s="213"/>
      <c r="CI1" s="213"/>
      <c r="CJ1" s="90" t="s">
        <v>27</v>
      </c>
      <c r="CK1" s="87"/>
      <c r="CL1" s="88"/>
      <c r="CM1" s="88"/>
      <c r="CN1" s="87"/>
      <c r="CO1" s="87"/>
      <c r="CP1" s="214" t="s">
        <v>318</v>
      </c>
      <c r="CQ1" s="214"/>
      <c r="CR1" s="214"/>
      <c r="CS1" s="89" t="s">
        <v>27</v>
      </c>
      <c r="CT1" s="47"/>
      <c r="CU1" s="213" t="s">
        <v>319</v>
      </c>
      <c r="CV1" s="213"/>
      <c r="CW1" s="213"/>
      <c r="CX1" s="90" t="s">
        <v>27</v>
      </c>
      <c r="CY1" s="87"/>
      <c r="CZ1" s="88"/>
      <c r="DA1" s="88"/>
      <c r="DB1" s="87"/>
      <c r="DC1" s="87"/>
      <c r="DD1" s="214" t="s">
        <v>318</v>
      </c>
      <c r="DE1" s="214"/>
      <c r="DF1" s="214"/>
      <c r="DG1" s="89" t="s">
        <v>27</v>
      </c>
      <c r="DH1" s="47"/>
      <c r="DI1" s="213" t="s">
        <v>319</v>
      </c>
      <c r="DJ1" s="213"/>
      <c r="DK1" s="213"/>
      <c r="DL1" s="90" t="s">
        <v>27</v>
      </c>
      <c r="DM1" s="87"/>
      <c r="DN1" s="88"/>
      <c r="DO1" s="88"/>
      <c r="DP1" s="87"/>
      <c r="DQ1" s="87"/>
      <c r="DR1" s="214" t="s">
        <v>318</v>
      </c>
      <c r="DS1" s="214"/>
      <c r="DT1" s="214"/>
      <c r="DU1" s="89" t="s">
        <v>27</v>
      </c>
      <c r="DV1" s="47"/>
      <c r="DW1" s="213" t="s">
        <v>319</v>
      </c>
      <c r="DX1" s="213"/>
      <c r="DY1" s="213"/>
      <c r="DZ1" s="90" t="s">
        <v>27</v>
      </c>
      <c r="EA1" s="87"/>
      <c r="EB1" s="88"/>
      <c r="EC1" s="88"/>
      <c r="ED1" s="87"/>
      <c r="EE1" s="87"/>
      <c r="EF1" s="214" t="s">
        <v>318</v>
      </c>
      <c r="EG1" s="214"/>
      <c r="EH1" s="214"/>
      <c r="EI1" s="89" t="s">
        <v>27</v>
      </c>
      <c r="EJ1" s="47"/>
      <c r="EK1" s="213" t="s">
        <v>319</v>
      </c>
      <c r="EL1" s="213"/>
      <c r="EM1" s="213"/>
      <c r="EN1" s="90" t="s">
        <v>27</v>
      </c>
      <c r="EO1" s="87"/>
      <c r="EP1" s="88"/>
      <c r="EQ1" s="88"/>
      <c r="ER1" s="87"/>
      <c r="ES1" s="87"/>
      <c r="ET1" s="214" t="s">
        <v>318</v>
      </c>
      <c r="EU1" s="214"/>
      <c r="EV1" s="214"/>
      <c r="EW1" s="89" t="s">
        <v>27</v>
      </c>
      <c r="EX1" s="47"/>
      <c r="EY1" s="213" t="s">
        <v>319</v>
      </c>
      <c r="EZ1" s="213"/>
      <c r="FA1" s="213"/>
      <c r="FB1" s="90" t="s">
        <v>27</v>
      </c>
      <c r="FC1" s="87"/>
      <c r="FD1" s="88"/>
      <c r="FE1" s="88"/>
      <c r="FF1" s="87"/>
      <c r="FG1" s="87"/>
      <c r="FH1" s="214" t="s">
        <v>318</v>
      </c>
      <c r="FI1" s="214"/>
      <c r="FJ1" s="214"/>
      <c r="FK1" s="89" t="s">
        <v>27</v>
      </c>
      <c r="FM1" s="213" t="s">
        <v>319</v>
      </c>
      <c r="FN1" s="213"/>
      <c r="FO1" s="213"/>
      <c r="FP1" s="90" t="s">
        <v>27</v>
      </c>
      <c r="FQ1" s="87"/>
      <c r="FR1" s="88"/>
      <c r="FS1" s="88"/>
      <c r="FT1" s="87"/>
      <c r="FU1" s="87"/>
      <c r="FV1" s="214" t="s">
        <v>318</v>
      </c>
      <c r="FW1" s="214"/>
      <c r="FX1" s="214"/>
      <c r="FY1" s="89" t="s">
        <v>27</v>
      </c>
      <c r="GA1" s="213" t="s">
        <v>69</v>
      </c>
      <c r="GB1" s="213"/>
      <c r="GC1" s="213"/>
      <c r="GD1" s="90" t="s">
        <v>27</v>
      </c>
      <c r="GE1" s="87"/>
      <c r="GF1" s="88"/>
      <c r="GG1" s="88"/>
      <c r="GH1" s="87"/>
      <c r="GI1" s="87"/>
      <c r="GJ1" s="214" t="s">
        <v>318</v>
      </c>
      <c r="GK1" s="214"/>
      <c r="GL1" s="214"/>
      <c r="GM1" s="89" t="s">
        <v>27</v>
      </c>
      <c r="GN1" s="1"/>
      <c r="GO1" s="85"/>
      <c r="GP1" s="85"/>
      <c r="GQ1" s="85"/>
      <c r="GR1" s="85"/>
      <c r="GS1" s="85"/>
      <c r="GT1" s="70"/>
      <c r="GU1" s="1"/>
      <c r="GV1" s="85"/>
      <c r="GW1" s="85"/>
      <c r="GX1" s="85"/>
      <c r="GY1" s="85"/>
      <c r="GZ1" s="70"/>
      <c r="HA1" s="1"/>
      <c r="HB1" s="1"/>
      <c r="HC1" s="1"/>
      <c r="HD1" s="1"/>
      <c r="HE1" s="1"/>
      <c r="HF1" s="1"/>
      <c r="HG1" s="1"/>
      <c r="HH1" s="1"/>
      <c r="HI1" s="1"/>
      <c r="HJ1" s="1"/>
      <c r="HK1" s="85"/>
      <c r="HL1" s="85"/>
      <c r="HM1" s="85"/>
      <c r="HN1" s="85"/>
      <c r="HO1" s="70"/>
      <c r="HP1" s="1"/>
      <c r="HQ1" s="1"/>
      <c r="HR1" s="1"/>
      <c r="HS1" s="1"/>
      <c r="HT1" s="1"/>
      <c r="HU1" s="1"/>
      <c r="HV1" s="1"/>
      <c r="HW1" s="1"/>
      <c r="HX1" s="1"/>
      <c r="HY1" s="1"/>
      <c r="HZ1" s="1"/>
      <c r="IA1" s="1"/>
      <c r="IB1" s="1"/>
      <c r="IC1" s="1"/>
    </row>
    <row r="2" spans="1:237" ht="19.5" customHeight="1" x14ac:dyDescent="0.3">
      <c r="A2" s="296" t="s">
        <v>70</v>
      </c>
      <c r="B2" s="297"/>
      <c r="C2" s="297"/>
      <c r="D2" s="297"/>
      <c r="E2" s="297"/>
      <c r="F2" s="297"/>
      <c r="G2" s="297"/>
      <c r="H2" s="297"/>
      <c r="I2" s="297"/>
      <c r="J2" s="297"/>
      <c r="K2" s="297"/>
      <c r="L2" s="297"/>
      <c r="M2" s="298"/>
      <c r="O2" s="296" t="s">
        <v>70</v>
      </c>
      <c r="P2" s="297"/>
      <c r="Q2" s="297"/>
      <c r="R2" s="297"/>
      <c r="S2" s="297"/>
      <c r="T2" s="297"/>
      <c r="U2" s="297"/>
      <c r="V2" s="297"/>
      <c r="W2" s="297"/>
      <c r="X2" s="297"/>
      <c r="Y2" s="297"/>
      <c r="Z2" s="297"/>
      <c r="AA2" s="298"/>
      <c r="AC2" s="296" t="s">
        <v>70</v>
      </c>
      <c r="AD2" s="297"/>
      <c r="AE2" s="297"/>
      <c r="AF2" s="297"/>
      <c r="AG2" s="297"/>
      <c r="AH2" s="297"/>
      <c r="AI2" s="297"/>
      <c r="AJ2" s="297"/>
      <c r="AK2" s="297"/>
      <c r="AL2" s="297"/>
      <c r="AM2" s="297"/>
      <c r="AN2" s="297"/>
      <c r="AO2" s="298"/>
      <c r="AQ2" s="296" t="s">
        <v>70</v>
      </c>
      <c r="AR2" s="297"/>
      <c r="AS2" s="297"/>
      <c r="AT2" s="297"/>
      <c r="AU2" s="297"/>
      <c r="AV2" s="297"/>
      <c r="AW2" s="297"/>
      <c r="AX2" s="297"/>
      <c r="AY2" s="297"/>
      <c r="AZ2" s="297"/>
      <c r="BA2" s="297"/>
      <c r="BB2" s="297"/>
      <c r="BC2" s="298"/>
      <c r="BE2" s="296" t="s">
        <v>70</v>
      </c>
      <c r="BF2" s="297"/>
      <c r="BG2" s="297"/>
      <c r="BH2" s="297"/>
      <c r="BI2" s="297"/>
      <c r="BJ2" s="297"/>
      <c r="BK2" s="297"/>
      <c r="BL2" s="297"/>
      <c r="BM2" s="297"/>
      <c r="BN2" s="297"/>
      <c r="BO2" s="297"/>
      <c r="BP2" s="297"/>
      <c r="BQ2" s="298"/>
      <c r="BS2" s="296" t="s">
        <v>70</v>
      </c>
      <c r="BT2" s="297"/>
      <c r="BU2" s="297"/>
      <c r="BV2" s="297"/>
      <c r="BW2" s="297"/>
      <c r="BX2" s="297"/>
      <c r="BY2" s="297"/>
      <c r="BZ2" s="297"/>
      <c r="CA2" s="297"/>
      <c r="CB2" s="297"/>
      <c r="CC2" s="297"/>
      <c r="CD2" s="297"/>
      <c r="CE2" s="298"/>
      <c r="CG2" s="296" t="s">
        <v>70</v>
      </c>
      <c r="CH2" s="297"/>
      <c r="CI2" s="297"/>
      <c r="CJ2" s="297"/>
      <c r="CK2" s="297"/>
      <c r="CL2" s="297"/>
      <c r="CM2" s="297"/>
      <c r="CN2" s="297"/>
      <c r="CO2" s="297"/>
      <c r="CP2" s="297"/>
      <c r="CQ2" s="297"/>
      <c r="CR2" s="297"/>
      <c r="CS2" s="298"/>
      <c r="CU2" s="296" t="s">
        <v>70</v>
      </c>
      <c r="CV2" s="297"/>
      <c r="CW2" s="297"/>
      <c r="CX2" s="297"/>
      <c r="CY2" s="297"/>
      <c r="CZ2" s="297"/>
      <c r="DA2" s="297"/>
      <c r="DB2" s="297"/>
      <c r="DC2" s="297"/>
      <c r="DD2" s="297"/>
      <c r="DE2" s="297"/>
      <c r="DF2" s="297"/>
      <c r="DG2" s="298"/>
      <c r="DI2" s="296" t="s">
        <v>70</v>
      </c>
      <c r="DJ2" s="297"/>
      <c r="DK2" s="297"/>
      <c r="DL2" s="297"/>
      <c r="DM2" s="297"/>
      <c r="DN2" s="297"/>
      <c r="DO2" s="297"/>
      <c r="DP2" s="297"/>
      <c r="DQ2" s="297"/>
      <c r="DR2" s="297"/>
      <c r="DS2" s="297"/>
      <c r="DT2" s="297"/>
      <c r="DU2" s="298"/>
      <c r="DW2" s="296" t="s">
        <v>70</v>
      </c>
      <c r="DX2" s="297"/>
      <c r="DY2" s="297"/>
      <c r="DZ2" s="297"/>
      <c r="EA2" s="297"/>
      <c r="EB2" s="297"/>
      <c r="EC2" s="297"/>
      <c r="ED2" s="297"/>
      <c r="EE2" s="297"/>
      <c r="EF2" s="297"/>
      <c r="EG2" s="297"/>
      <c r="EH2" s="297"/>
      <c r="EI2" s="298"/>
      <c r="EK2" s="296" t="s">
        <v>70</v>
      </c>
      <c r="EL2" s="297"/>
      <c r="EM2" s="297"/>
      <c r="EN2" s="297"/>
      <c r="EO2" s="297"/>
      <c r="EP2" s="297"/>
      <c r="EQ2" s="297"/>
      <c r="ER2" s="297"/>
      <c r="ES2" s="297"/>
      <c r="ET2" s="297"/>
      <c r="EU2" s="297"/>
      <c r="EV2" s="297"/>
      <c r="EW2" s="298"/>
      <c r="EY2" s="296" t="s">
        <v>70</v>
      </c>
      <c r="EZ2" s="297"/>
      <c r="FA2" s="297"/>
      <c r="FB2" s="297"/>
      <c r="FC2" s="297"/>
      <c r="FD2" s="297"/>
      <c r="FE2" s="297"/>
      <c r="FF2" s="297"/>
      <c r="FG2" s="297"/>
      <c r="FH2" s="297"/>
      <c r="FI2" s="297"/>
      <c r="FJ2" s="297"/>
      <c r="FK2" s="298"/>
      <c r="FM2" s="296" t="s">
        <v>70</v>
      </c>
      <c r="FN2" s="297"/>
      <c r="FO2" s="297"/>
      <c r="FP2" s="297"/>
      <c r="FQ2" s="297"/>
      <c r="FR2" s="297"/>
      <c r="FS2" s="297"/>
      <c r="FT2" s="297"/>
      <c r="FU2" s="297"/>
      <c r="FV2" s="297"/>
      <c r="FW2" s="297"/>
      <c r="FX2" s="297"/>
      <c r="FY2" s="298"/>
      <c r="GA2" s="296" t="s">
        <v>70</v>
      </c>
      <c r="GB2" s="297"/>
      <c r="GC2" s="297"/>
      <c r="GD2" s="297"/>
      <c r="GE2" s="297"/>
      <c r="GF2" s="297"/>
      <c r="GG2" s="297"/>
      <c r="GH2" s="297"/>
      <c r="GI2" s="297"/>
      <c r="GJ2" s="297"/>
      <c r="GK2" s="297"/>
      <c r="GL2" s="297"/>
      <c r="GM2" s="298"/>
    </row>
    <row r="3" spans="1:237" ht="18.75" customHeight="1" x14ac:dyDescent="0.3">
      <c r="A3" s="299" t="s">
        <v>133</v>
      </c>
      <c r="B3" s="300"/>
      <c r="C3" s="300"/>
      <c r="D3" s="300"/>
      <c r="E3" s="300"/>
      <c r="F3" s="300"/>
      <c r="G3" s="300"/>
      <c r="H3" s="300"/>
      <c r="I3" s="300"/>
      <c r="J3" s="300"/>
      <c r="K3" s="300"/>
      <c r="L3" s="300"/>
      <c r="M3" s="301"/>
      <c r="O3" s="299" t="s">
        <v>133</v>
      </c>
      <c r="P3" s="300"/>
      <c r="Q3" s="300"/>
      <c r="R3" s="300"/>
      <c r="S3" s="300"/>
      <c r="T3" s="300"/>
      <c r="U3" s="300"/>
      <c r="V3" s="300"/>
      <c r="W3" s="300"/>
      <c r="X3" s="300"/>
      <c r="Y3" s="300"/>
      <c r="Z3" s="300"/>
      <c r="AA3" s="301"/>
      <c r="AC3" s="299" t="s">
        <v>133</v>
      </c>
      <c r="AD3" s="300"/>
      <c r="AE3" s="300"/>
      <c r="AF3" s="300"/>
      <c r="AG3" s="300"/>
      <c r="AH3" s="300"/>
      <c r="AI3" s="300"/>
      <c r="AJ3" s="300"/>
      <c r="AK3" s="300"/>
      <c r="AL3" s="300"/>
      <c r="AM3" s="300"/>
      <c r="AN3" s="300"/>
      <c r="AO3" s="301"/>
      <c r="AQ3" s="299" t="s">
        <v>133</v>
      </c>
      <c r="AR3" s="300"/>
      <c r="AS3" s="300"/>
      <c r="AT3" s="300"/>
      <c r="AU3" s="300"/>
      <c r="AV3" s="300"/>
      <c r="AW3" s="300"/>
      <c r="AX3" s="300"/>
      <c r="AY3" s="300"/>
      <c r="AZ3" s="300"/>
      <c r="BA3" s="300"/>
      <c r="BB3" s="300"/>
      <c r="BC3" s="301"/>
      <c r="BE3" s="299" t="s">
        <v>133</v>
      </c>
      <c r="BF3" s="300"/>
      <c r="BG3" s="300"/>
      <c r="BH3" s="300"/>
      <c r="BI3" s="300"/>
      <c r="BJ3" s="300"/>
      <c r="BK3" s="300"/>
      <c r="BL3" s="300"/>
      <c r="BM3" s="300"/>
      <c r="BN3" s="300"/>
      <c r="BO3" s="300"/>
      <c r="BP3" s="300"/>
      <c r="BQ3" s="301"/>
      <c r="BS3" s="299" t="s">
        <v>133</v>
      </c>
      <c r="BT3" s="300"/>
      <c r="BU3" s="300"/>
      <c r="BV3" s="300"/>
      <c r="BW3" s="300"/>
      <c r="BX3" s="300"/>
      <c r="BY3" s="300"/>
      <c r="BZ3" s="300"/>
      <c r="CA3" s="300"/>
      <c r="CB3" s="300"/>
      <c r="CC3" s="300"/>
      <c r="CD3" s="300"/>
      <c r="CE3" s="301"/>
      <c r="CG3" s="299" t="s">
        <v>133</v>
      </c>
      <c r="CH3" s="300"/>
      <c r="CI3" s="300"/>
      <c r="CJ3" s="300"/>
      <c r="CK3" s="300"/>
      <c r="CL3" s="300"/>
      <c r="CM3" s="300"/>
      <c r="CN3" s="300"/>
      <c r="CO3" s="300"/>
      <c r="CP3" s="300"/>
      <c r="CQ3" s="300"/>
      <c r="CR3" s="300"/>
      <c r="CS3" s="301"/>
      <c r="CU3" s="299" t="s">
        <v>133</v>
      </c>
      <c r="CV3" s="300"/>
      <c r="CW3" s="300"/>
      <c r="CX3" s="300"/>
      <c r="CY3" s="300"/>
      <c r="CZ3" s="300"/>
      <c r="DA3" s="300"/>
      <c r="DB3" s="300"/>
      <c r="DC3" s="300"/>
      <c r="DD3" s="300"/>
      <c r="DE3" s="300"/>
      <c r="DF3" s="300"/>
      <c r="DG3" s="301"/>
      <c r="DI3" s="299" t="s">
        <v>133</v>
      </c>
      <c r="DJ3" s="300"/>
      <c r="DK3" s="300"/>
      <c r="DL3" s="300"/>
      <c r="DM3" s="300"/>
      <c r="DN3" s="300"/>
      <c r="DO3" s="300"/>
      <c r="DP3" s="300"/>
      <c r="DQ3" s="300"/>
      <c r="DR3" s="300"/>
      <c r="DS3" s="300"/>
      <c r="DT3" s="300"/>
      <c r="DU3" s="301"/>
      <c r="DW3" s="299" t="s">
        <v>133</v>
      </c>
      <c r="DX3" s="300"/>
      <c r="DY3" s="300"/>
      <c r="DZ3" s="300"/>
      <c r="EA3" s="300"/>
      <c r="EB3" s="300"/>
      <c r="EC3" s="300"/>
      <c r="ED3" s="300"/>
      <c r="EE3" s="300"/>
      <c r="EF3" s="300"/>
      <c r="EG3" s="300"/>
      <c r="EH3" s="300"/>
      <c r="EI3" s="301"/>
      <c r="EK3" s="299" t="s">
        <v>133</v>
      </c>
      <c r="EL3" s="300"/>
      <c r="EM3" s="300"/>
      <c r="EN3" s="300"/>
      <c r="EO3" s="300"/>
      <c r="EP3" s="300"/>
      <c r="EQ3" s="300"/>
      <c r="ER3" s="300"/>
      <c r="ES3" s="300"/>
      <c r="ET3" s="300"/>
      <c r="EU3" s="300"/>
      <c r="EV3" s="300"/>
      <c r="EW3" s="301"/>
      <c r="EY3" s="299" t="s">
        <v>133</v>
      </c>
      <c r="EZ3" s="300"/>
      <c r="FA3" s="300"/>
      <c r="FB3" s="300"/>
      <c r="FC3" s="300"/>
      <c r="FD3" s="300"/>
      <c r="FE3" s="300"/>
      <c r="FF3" s="300"/>
      <c r="FG3" s="300"/>
      <c r="FH3" s="300"/>
      <c r="FI3" s="300"/>
      <c r="FJ3" s="300"/>
      <c r="FK3" s="301"/>
      <c r="FM3" s="299" t="s">
        <v>133</v>
      </c>
      <c r="FN3" s="300"/>
      <c r="FO3" s="300"/>
      <c r="FP3" s="300"/>
      <c r="FQ3" s="300"/>
      <c r="FR3" s="300"/>
      <c r="FS3" s="300"/>
      <c r="FT3" s="300"/>
      <c r="FU3" s="300"/>
      <c r="FV3" s="300"/>
      <c r="FW3" s="300"/>
      <c r="FX3" s="300"/>
      <c r="FY3" s="301"/>
      <c r="GA3" s="299" t="s">
        <v>133</v>
      </c>
      <c r="GB3" s="300"/>
      <c r="GC3" s="300"/>
      <c r="GD3" s="300"/>
      <c r="GE3" s="300"/>
      <c r="GF3" s="300"/>
      <c r="GG3" s="300"/>
      <c r="GH3" s="300"/>
      <c r="GI3" s="300"/>
      <c r="GJ3" s="300"/>
      <c r="GK3" s="300"/>
      <c r="GL3" s="300"/>
      <c r="GM3" s="301"/>
      <c r="GO3" s="5"/>
      <c r="GP3" s="5"/>
      <c r="GQ3" s="5"/>
      <c r="GR3" s="5"/>
      <c r="GS3" s="5"/>
      <c r="GT3" s="5"/>
      <c r="GU3" s="5"/>
      <c r="GV3" s="5"/>
      <c r="GW3" s="5"/>
      <c r="GX3" s="5"/>
      <c r="GY3" s="5"/>
      <c r="GZ3" s="5"/>
      <c r="HA3" s="5"/>
    </row>
    <row r="4" spans="1:237" ht="15.75" customHeight="1" x14ac:dyDescent="0.25">
      <c r="A4" s="285" t="s">
        <v>71</v>
      </c>
      <c r="B4" s="286"/>
      <c r="C4" s="293" t="s">
        <v>75</v>
      </c>
      <c r="D4" s="294"/>
      <c r="E4" s="294"/>
      <c r="F4" s="294"/>
      <c r="G4" s="294"/>
      <c r="H4" s="295"/>
      <c r="I4" s="62"/>
      <c r="J4" s="62"/>
      <c r="K4" s="62"/>
      <c r="L4" s="62"/>
      <c r="M4" s="65"/>
      <c r="O4" s="285" t="s">
        <v>71</v>
      </c>
      <c r="P4" s="286"/>
      <c r="Q4" s="293" t="s">
        <v>76</v>
      </c>
      <c r="R4" s="294"/>
      <c r="S4" s="294"/>
      <c r="T4" s="294"/>
      <c r="U4" s="294"/>
      <c r="V4" s="295"/>
      <c r="W4" s="62"/>
      <c r="X4" s="62"/>
      <c r="Y4" s="62"/>
      <c r="Z4" s="62"/>
      <c r="AA4" s="65"/>
      <c r="AC4" s="285" t="s">
        <v>71</v>
      </c>
      <c r="AD4" s="286"/>
      <c r="AE4" s="293" t="s">
        <v>92</v>
      </c>
      <c r="AF4" s="294"/>
      <c r="AG4" s="294"/>
      <c r="AH4" s="294"/>
      <c r="AI4" s="294"/>
      <c r="AJ4" s="295"/>
      <c r="AK4" s="62"/>
      <c r="AL4" s="62"/>
      <c r="AM4" s="62"/>
      <c r="AN4" s="62"/>
      <c r="AO4" s="65"/>
      <c r="AQ4" s="285" t="s">
        <v>71</v>
      </c>
      <c r="AR4" s="286"/>
      <c r="AS4" s="293" t="s">
        <v>91</v>
      </c>
      <c r="AT4" s="294"/>
      <c r="AU4" s="294"/>
      <c r="AV4" s="294"/>
      <c r="AW4" s="294"/>
      <c r="AX4" s="295"/>
      <c r="AY4" s="62"/>
      <c r="AZ4" s="62"/>
      <c r="BA4" s="62"/>
      <c r="BB4" s="62"/>
      <c r="BC4" s="65"/>
      <c r="BE4" s="285" t="s">
        <v>71</v>
      </c>
      <c r="BF4" s="286"/>
      <c r="BG4" s="293" t="s">
        <v>90</v>
      </c>
      <c r="BH4" s="294"/>
      <c r="BI4" s="294"/>
      <c r="BJ4" s="294"/>
      <c r="BK4" s="294"/>
      <c r="BL4" s="295"/>
      <c r="BM4" s="62"/>
      <c r="BN4" s="62"/>
      <c r="BO4" s="62"/>
      <c r="BP4" s="62"/>
      <c r="BQ4" s="65"/>
      <c r="BS4" s="285" t="s">
        <v>71</v>
      </c>
      <c r="BT4" s="286"/>
      <c r="BU4" s="293" t="s">
        <v>89</v>
      </c>
      <c r="BV4" s="294"/>
      <c r="BW4" s="294"/>
      <c r="BX4" s="294"/>
      <c r="BY4" s="294"/>
      <c r="BZ4" s="295"/>
      <c r="CA4" s="62"/>
      <c r="CB4" s="62"/>
      <c r="CC4" s="62"/>
      <c r="CD4" s="62"/>
      <c r="CE4" s="65"/>
      <c r="CG4" s="285" t="s">
        <v>71</v>
      </c>
      <c r="CH4" s="286"/>
      <c r="CI4" s="293" t="s">
        <v>88</v>
      </c>
      <c r="CJ4" s="294"/>
      <c r="CK4" s="294"/>
      <c r="CL4" s="294"/>
      <c r="CM4" s="294"/>
      <c r="CN4" s="295"/>
      <c r="CO4" s="62"/>
      <c r="CP4" s="62"/>
      <c r="CQ4" s="62"/>
      <c r="CR4" s="62"/>
      <c r="CS4" s="65"/>
      <c r="CU4" s="285" t="s">
        <v>71</v>
      </c>
      <c r="CV4" s="286"/>
      <c r="CW4" s="293" t="s">
        <v>87</v>
      </c>
      <c r="CX4" s="294"/>
      <c r="CY4" s="294"/>
      <c r="CZ4" s="294"/>
      <c r="DA4" s="294"/>
      <c r="DB4" s="295"/>
      <c r="DC4" s="62"/>
      <c r="DD4" s="62"/>
      <c r="DE4" s="62"/>
      <c r="DF4" s="62"/>
      <c r="DG4" s="65"/>
      <c r="DI4" s="285" t="s">
        <v>71</v>
      </c>
      <c r="DJ4" s="286"/>
      <c r="DK4" s="293" t="s">
        <v>86</v>
      </c>
      <c r="DL4" s="294"/>
      <c r="DM4" s="294"/>
      <c r="DN4" s="294"/>
      <c r="DO4" s="294"/>
      <c r="DP4" s="295"/>
      <c r="DQ4" s="62"/>
      <c r="DR4" s="62"/>
      <c r="DS4" s="62"/>
      <c r="DT4" s="62"/>
      <c r="DU4" s="65"/>
      <c r="DW4" s="285" t="s">
        <v>71</v>
      </c>
      <c r="DX4" s="286"/>
      <c r="DY4" s="293" t="s">
        <v>85</v>
      </c>
      <c r="DZ4" s="294"/>
      <c r="EA4" s="294"/>
      <c r="EB4" s="294"/>
      <c r="EC4" s="294"/>
      <c r="ED4" s="295"/>
      <c r="EE4" s="62"/>
      <c r="EF4" s="62"/>
      <c r="EG4" s="62"/>
      <c r="EH4" s="62"/>
      <c r="EI4" s="65"/>
      <c r="EK4" s="285" t="s">
        <v>71</v>
      </c>
      <c r="EL4" s="286"/>
      <c r="EM4" s="293" t="s">
        <v>84</v>
      </c>
      <c r="EN4" s="294"/>
      <c r="EO4" s="294"/>
      <c r="EP4" s="294"/>
      <c r="EQ4" s="294"/>
      <c r="ER4" s="295"/>
      <c r="ES4" s="62"/>
      <c r="ET4" s="62"/>
      <c r="EU4" s="62"/>
      <c r="EV4" s="62"/>
      <c r="EW4" s="65"/>
      <c r="EY4" s="285" t="s">
        <v>71</v>
      </c>
      <c r="EZ4" s="286"/>
      <c r="FA4" s="293" t="s">
        <v>83</v>
      </c>
      <c r="FB4" s="294"/>
      <c r="FC4" s="294"/>
      <c r="FD4" s="294"/>
      <c r="FE4" s="294"/>
      <c r="FF4" s="295"/>
      <c r="FG4" s="62"/>
      <c r="FH4" s="62"/>
      <c r="FI4" s="62"/>
      <c r="FJ4" s="62"/>
      <c r="FK4" s="65"/>
      <c r="FM4" s="285" t="s">
        <v>71</v>
      </c>
      <c r="FN4" s="286"/>
      <c r="FO4" s="293" t="s">
        <v>105</v>
      </c>
      <c r="FP4" s="294"/>
      <c r="FQ4" s="294"/>
      <c r="FR4" s="294"/>
      <c r="FS4" s="294"/>
      <c r="FT4" s="295"/>
      <c r="FU4" s="62"/>
      <c r="FV4" s="62"/>
      <c r="FW4" s="62"/>
      <c r="FX4" s="62"/>
      <c r="FY4" s="65"/>
      <c r="GA4" s="285" t="s">
        <v>71</v>
      </c>
      <c r="GB4" s="286"/>
      <c r="GC4" s="293" t="s">
        <v>106</v>
      </c>
      <c r="GD4" s="294"/>
      <c r="GE4" s="294"/>
      <c r="GF4" s="294"/>
      <c r="GG4" s="294"/>
      <c r="GH4" s="295"/>
      <c r="GI4" s="62"/>
      <c r="GJ4" s="62"/>
      <c r="GK4" s="62"/>
      <c r="GL4" s="62"/>
      <c r="GM4" s="65"/>
    </row>
    <row r="5" spans="1:237" ht="15.75" customHeight="1" x14ac:dyDescent="0.25">
      <c r="A5" s="32" t="s">
        <v>32</v>
      </c>
      <c r="B5" s="288" t="s">
        <v>56</v>
      </c>
      <c r="C5" s="289"/>
      <c r="D5" s="290"/>
      <c r="E5" s="287" t="s">
        <v>47</v>
      </c>
      <c r="F5" s="325"/>
      <c r="G5" s="325"/>
      <c r="H5" s="325"/>
      <c r="I5" s="24">
        <v>25</v>
      </c>
      <c r="J5" s="287" t="s">
        <v>48</v>
      </c>
      <c r="K5" s="287"/>
      <c r="L5" s="287"/>
      <c r="M5" s="64">
        <v>5</v>
      </c>
      <c r="O5" s="32" t="s">
        <v>32</v>
      </c>
      <c r="P5" s="288" t="s">
        <v>56</v>
      </c>
      <c r="Q5" s="289"/>
      <c r="R5" s="290"/>
      <c r="S5" s="287" t="s">
        <v>47</v>
      </c>
      <c r="T5" s="325"/>
      <c r="U5" s="325"/>
      <c r="V5" s="325"/>
      <c r="W5" s="24">
        <v>25</v>
      </c>
      <c r="X5" s="287" t="s">
        <v>48</v>
      </c>
      <c r="Y5" s="287"/>
      <c r="Z5" s="287"/>
      <c r="AA5" s="64">
        <v>1.25</v>
      </c>
      <c r="AC5" s="32" t="s">
        <v>32</v>
      </c>
      <c r="AD5" s="288" t="s">
        <v>56</v>
      </c>
      <c r="AE5" s="289"/>
      <c r="AF5" s="290"/>
      <c r="AG5" s="287" t="s">
        <v>47</v>
      </c>
      <c r="AH5" s="287"/>
      <c r="AI5" s="287"/>
      <c r="AJ5" s="287"/>
      <c r="AK5" s="24">
        <v>25</v>
      </c>
      <c r="AL5" s="287" t="s">
        <v>48</v>
      </c>
      <c r="AM5" s="325"/>
      <c r="AN5" s="325"/>
      <c r="AO5" s="64">
        <v>5</v>
      </c>
      <c r="AQ5" s="11" t="s">
        <v>32</v>
      </c>
      <c r="AR5" s="288" t="s">
        <v>56</v>
      </c>
      <c r="AS5" s="289"/>
      <c r="AT5" s="290"/>
      <c r="AU5" s="287" t="s">
        <v>47</v>
      </c>
      <c r="AV5" s="287"/>
      <c r="AW5" s="287"/>
      <c r="AX5" s="287"/>
      <c r="AY5" s="24">
        <v>25</v>
      </c>
      <c r="AZ5" s="1"/>
      <c r="BA5" s="287" t="s">
        <v>48</v>
      </c>
      <c r="BB5" s="287"/>
      <c r="BC5" s="64">
        <v>1.25</v>
      </c>
      <c r="BE5" s="11" t="s">
        <v>32</v>
      </c>
      <c r="BF5" s="288" t="s">
        <v>56</v>
      </c>
      <c r="BG5" s="289"/>
      <c r="BH5" s="290"/>
      <c r="BI5" s="287" t="s">
        <v>47</v>
      </c>
      <c r="BJ5" s="287"/>
      <c r="BK5" s="287"/>
      <c r="BL5" s="287"/>
      <c r="BM5" s="24">
        <v>25</v>
      </c>
      <c r="BN5" s="1"/>
      <c r="BO5" s="287" t="s">
        <v>48</v>
      </c>
      <c r="BP5" s="287"/>
      <c r="BQ5" s="64">
        <v>5</v>
      </c>
      <c r="BS5" s="11" t="s">
        <v>32</v>
      </c>
      <c r="BT5" s="288" t="s">
        <v>56</v>
      </c>
      <c r="BU5" s="289"/>
      <c r="BV5" s="290"/>
      <c r="BW5" s="287" t="s">
        <v>47</v>
      </c>
      <c r="BX5" s="287"/>
      <c r="BY5" s="287"/>
      <c r="BZ5" s="287"/>
      <c r="CA5" s="24">
        <v>25</v>
      </c>
      <c r="CB5" s="1"/>
      <c r="CC5" s="287" t="s">
        <v>48</v>
      </c>
      <c r="CD5" s="287"/>
      <c r="CE5" s="64">
        <v>1.25</v>
      </c>
      <c r="CG5" s="11" t="s">
        <v>32</v>
      </c>
      <c r="CH5" s="288" t="s">
        <v>56</v>
      </c>
      <c r="CI5" s="289"/>
      <c r="CJ5" s="290"/>
      <c r="CK5" s="287" t="s">
        <v>47</v>
      </c>
      <c r="CL5" s="287"/>
      <c r="CM5" s="287"/>
      <c r="CN5" s="287"/>
      <c r="CO5" s="24">
        <v>25</v>
      </c>
      <c r="CP5" s="1"/>
      <c r="CQ5" s="287" t="s">
        <v>48</v>
      </c>
      <c r="CR5" s="287"/>
      <c r="CS5" s="64">
        <v>5</v>
      </c>
      <c r="CU5" s="11" t="s">
        <v>32</v>
      </c>
      <c r="CV5" s="288" t="s">
        <v>56</v>
      </c>
      <c r="CW5" s="289"/>
      <c r="CX5" s="290"/>
      <c r="CY5" s="287" t="s">
        <v>47</v>
      </c>
      <c r="CZ5" s="287"/>
      <c r="DA5" s="287"/>
      <c r="DB5" s="287"/>
      <c r="DC5" s="24">
        <v>25</v>
      </c>
      <c r="DD5" s="1"/>
      <c r="DE5" s="287" t="s">
        <v>48</v>
      </c>
      <c r="DF5" s="287"/>
      <c r="DG5" s="64">
        <v>1.25</v>
      </c>
      <c r="DI5" s="11" t="s">
        <v>32</v>
      </c>
      <c r="DJ5" s="288" t="s">
        <v>56</v>
      </c>
      <c r="DK5" s="289"/>
      <c r="DL5" s="290"/>
      <c r="DM5" s="287" t="s">
        <v>47</v>
      </c>
      <c r="DN5" s="287"/>
      <c r="DO5" s="287"/>
      <c r="DP5" s="287"/>
      <c r="DQ5" s="24">
        <v>25</v>
      </c>
      <c r="DR5" s="1"/>
      <c r="DS5" s="287" t="s">
        <v>48</v>
      </c>
      <c r="DT5" s="287"/>
      <c r="DU5" s="64">
        <v>5</v>
      </c>
      <c r="DW5" s="11" t="s">
        <v>32</v>
      </c>
      <c r="DX5" s="288" t="s">
        <v>56</v>
      </c>
      <c r="DY5" s="289"/>
      <c r="DZ5" s="290"/>
      <c r="EA5" s="287" t="s">
        <v>47</v>
      </c>
      <c r="EB5" s="287"/>
      <c r="EC5" s="287"/>
      <c r="ED5" s="287"/>
      <c r="EE5" s="24">
        <v>25</v>
      </c>
      <c r="EF5" s="1"/>
      <c r="EG5" s="287" t="s">
        <v>48</v>
      </c>
      <c r="EH5" s="287"/>
      <c r="EI5" s="64">
        <v>5</v>
      </c>
      <c r="EK5" s="11" t="s">
        <v>32</v>
      </c>
      <c r="EL5" s="288" t="s">
        <v>56</v>
      </c>
      <c r="EM5" s="289"/>
      <c r="EN5" s="290"/>
      <c r="EO5" s="287" t="s">
        <v>47</v>
      </c>
      <c r="EP5" s="287"/>
      <c r="EQ5" s="287"/>
      <c r="ER5" s="287"/>
      <c r="ES5" s="24">
        <v>25</v>
      </c>
      <c r="ET5" s="1"/>
      <c r="EU5" s="287" t="s">
        <v>48</v>
      </c>
      <c r="EV5" s="287"/>
      <c r="EW5" s="64">
        <v>5</v>
      </c>
      <c r="EY5" s="11" t="s">
        <v>32</v>
      </c>
      <c r="EZ5" s="288" t="s">
        <v>56</v>
      </c>
      <c r="FA5" s="289"/>
      <c r="FB5" s="290"/>
      <c r="FC5" s="287" t="s">
        <v>47</v>
      </c>
      <c r="FD5" s="287"/>
      <c r="FE5" s="287"/>
      <c r="FF5" s="287"/>
      <c r="FG5" s="24">
        <v>25</v>
      </c>
      <c r="FH5" s="1"/>
      <c r="FI5" s="287" t="s">
        <v>48</v>
      </c>
      <c r="FJ5" s="287"/>
      <c r="FK5" s="64">
        <v>5</v>
      </c>
      <c r="FM5" s="11" t="s">
        <v>32</v>
      </c>
      <c r="FN5" s="288" t="s">
        <v>56</v>
      </c>
      <c r="FO5" s="289"/>
      <c r="FP5" s="290"/>
      <c r="FQ5" s="287" t="s">
        <v>47</v>
      </c>
      <c r="FR5" s="287"/>
      <c r="FS5" s="287"/>
      <c r="FT5" s="287"/>
      <c r="FU5" s="24">
        <v>25</v>
      </c>
      <c r="FV5" s="1"/>
      <c r="FW5" s="287" t="s">
        <v>48</v>
      </c>
      <c r="FX5" s="287"/>
      <c r="FY5" s="64">
        <v>5</v>
      </c>
      <c r="GA5" s="11" t="s">
        <v>32</v>
      </c>
      <c r="GB5" s="288" t="s">
        <v>56</v>
      </c>
      <c r="GC5" s="289"/>
      <c r="GD5" s="290"/>
      <c r="GE5" s="287" t="s">
        <v>47</v>
      </c>
      <c r="GF5" s="287"/>
      <c r="GG5" s="287"/>
      <c r="GH5" s="287"/>
      <c r="GI5" s="24">
        <v>25</v>
      </c>
      <c r="GJ5" s="1"/>
      <c r="GK5" s="287" t="s">
        <v>48</v>
      </c>
      <c r="GL5" s="287"/>
      <c r="GM5" s="64">
        <v>5</v>
      </c>
    </row>
    <row r="6" spans="1:237" ht="15.75" customHeight="1" x14ac:dyDescent="0.25">
      <c r="A6" s="285" t="s">
        <v>38</v>
      </c>
      <c r="B6" s="326"/>
      <c r="C6" s="326"/>
      <c r="D6" s="1"/>
      <c r="E6" s="1"/>
      <c r="F6" s="1"/>
      <c r="G6" s="1"/>
      <c r="H6" s="1"/>
      <c r="I6" s="1"/>
      <c r="J6" s="1"/>
      <c r="K6" s="1"/>
      <c r="L6" s="1"/>
      <c r="M6" s="34"/>
      <c r="O6" s="285" t="s">
        <v>38</v>
      </c>
      <c r="P6" s="286"/>
      <c r="Q6" s="286"/>
      <c r="R6" s="1"/>
      <c r="S6" s="1"/>
      <c r="T6" s="1"/>
      <c r="U6" s="1"/>
      <c r="V6" s="1"/>
      <c r="W6" s="1"/>
      <c r="X6" s="1"/>
      <c r="Y6" s="1"/>
      <c r="Z6" s="1"/>
      <c r="AA6" s="34"/>
      <c r="AC6" s="285" t="s">
        <v>38</v>
      </c>
      <c r="AD6" s="286"/>
      <c r="AE6" s="286"/>
      <c r="AF6" s="1"/>
      <c r="AG6" s="1"/>
      <c r="AH6" s="1"/>
      <c r="AI6" s="1"/>
      <c r="AJ6" s="1"/>
      <c r="AK6" s="1"/>
      <c r="AL6" s="1"/>
      <c r="AM6" s="1"/>
      <c r="AN6" s="1"/>
      <c r="AO6" s="34"/>
      <c r="AQ6" s="285" t="s">
        <v>38</v>
      </c>
      <c r="AR6" s="286"/>
      <c r="AS6" s="286"/>
      <c r="AT6" s="1"/>
      <c r="AU6" s="1"/>
      <c r="AV6" s="1"/>
      <c r="AW6" s="1"/>
      <c r="AX6" s="1"/>
      <c r="AY6" s="1"/>
      <c r="AZ6" s="1"/>
      <c r="BA6" s="1"/>
      <c r="BB6" s="1"/>
      <c r="BC6" s="2"/>
      <c r="BE6" s="11" t="s">
        <v>38</v>
      </c>
      <c r="BF6" s="1"/>
      <c r="BG6" s="1"/>
      <c r="BH6" s="1"/>
      <c r="BI6" s="1"/>
      <c r="BJ6" s="1"/>
      <c r="BK6" s="1"/>
      <c r="BL6" s="1"/>
      <c r="BM6" s="1"/>
      <c r="BN6" s="1"/>
      <c r="BO6" s="1"/>
      <c r="BP6" s="1"/>
      <c r="BQ6" s="2"/>
      <c r="BS6" s="11" t="s">
        <v>38</v>
      </c>
      <c r="BT6" s="1"/>
      <c r="BU6" s="1"/>
      <c r="BV6" s="1"/>
      <c r="BW6" s="1"/>
      <c r="BX6" s="1"/>
      <c r="BY6" s="1"/>
      <c r="BZ6" s="1"/>
      <c r="CA6" s="1"/>
      <c r="CB6" s="1"/>
      <c r="CC6" s="1"/>
      <c r="CD6" s="1"/>
      <c r="CE6" s="2"/>
      <c r="CG6" s="11" t="s">
        <v>38</v>
      </c>
      <c r="CH6" s="1"/>
      <c r="CI6" s="1"/>
      <c r="CJ6" s="1"/>
      <c r="CK6" s="1"/>
      <c r="CL6" s="1"/>
      <c r="CM6" s="1"/>
      <c r="CN6" s="1"/>
      <c r="CO6" s="1"/>
      <c r="CP6" s="1"/>
      <c r="CQ6" s="1"/>
      <c r="CR6" s="1"/>
      <c r="CS6" s="2"/>
      <c r="CU6" s="11" t="s">
        <v>38</v>
      </c>
      <c r="CV6" s="1"/>
      <c r="CW6" s="1"/>
      <c r="CX6" s="1"/>
      <c r="CY6" s="1"/>
      <c r="CZ6" s="1"/>
      <c r="DA6" s="1"/>
      <c r="DB6" s="1"/>
      <c r="DC6" s="1"/>
      <c r="DD6" s="1"/>
      <c r="DE6" s="1"/>
      <c r="DF6" s="1"/>
      <c r="DG6" s="2"/>
      <c r="DI6" s="11" t="s">
        <v>38</v>
      </c>
      <c r="DJ6" s="1"/>
      <c r="DK6" s="1"/>
      <c r="DL6" s="1"/>
      <c r="DM6" s="1"/>
      <c r="DN6" s="1"/>
      <c r="DO6" s="1"/>
      <c r="DP6" s="1"/>
      <c r="DQ6" s="1"/>
      <c r="DR6" s="1"/>
      <c r="DS6" s="1"/>
      <c r="DT6" s="1"/>
      <c r="DU6" s="2"/>
      <c r="DW6" s="11" t="s">
        <v>38</v>
      </c>
      <c r="DX6" s="1"/>
      <c r="DY6" s="1"/>
      <c r="DZ6" s="1"/>
      <c r="EA6" s="1"/>
      <c r="EB6" s="1"/>
      <c r="EC6" s="1"/>
      <c r="ED6" s="1"/>
      <c r="EE6" s="1"/>
      <c r="EF6" s="1"/>
      <c r="EG6" s="1"/>
      <c r="EH6" s="1"/>
      <c r="EI6" s="2"/>
      <c r="EK6" s="11" t="s">
        <v>38</v>
      </c>
      <c r="EL6" s="1"/>
      <c r="EM6" s="1"/>
      <c r="EN6" s="1"/>
      <c r="EO6" s="1"/>
      <c r="EP6" s="1"/>
      <c r="EQ6" s="1"/>
      <c r="ER6" s="1"/>
      <c r="ES6" s="1"/>
      <c r="ET6" s="1"/>
      <c r="EU6" s="1"/>
      <c r="EV6" s="1"/>
      <c r="EW6" s="2"/>
      <c r="EY6" s="11" t="s">
        <v>38</v>
      </c>
      <c r="EZ6" s="1"/>
      <c r="FA6" s="1"/>
      <c r="FB6" s="1"/>
      <c r="FC6" s="1"/>
      <c r="FD6" s="1"/>
      <c r="FE6" s="1"/>
      <c r="FF6" s="1"/>
      <c r="FG6" s="1"/>
      <c r="FH6" s="1"/>
      <c r="FI6" s="1"/>
      <c r="FJ6" s="1"/>
      <c r="FK6" s="2"/>
      <c r="FM6" s="11" t="s">
        <v>38</v>
      </c>
      <c r="FN6" s="1"/>
      <c r="FO6" s="1"/>
      <c r="FP6" s="1"/>
      <c r="FQ6" s="1"/>
      <c r="FR6" s="1"/>
      <c r="FS6" s="1"/>
      <c r="FT6" s="1"/>
      <c r="FU6" s="1"/>
      <c r="FV6" s="1"/>
      <c r="FW6" s="1"/>
      <c r="FX6" s="1"/>
      <c r="FY6" s="2"/>
      <c r="GA6" s="11" t="s">
        <v>38</v>
      </c>
      <c r="GB6" s="1"/>
      <c r="GC6" s="1"/>
      <c r="GD6" s="1"/>
      <c r="GE6" s="1"/>
      <c r="GF6" s="1"/>
      <c r="GG6" s="1"/>
      <c r="GH6" s="1"/>
      <c r="GI6" s="1"/>
      <c r="GJ6" s="1"/>
      <c r="GK6" s="1"/>
      <c r="GL6" s="1"/>
      <c r="GM6" s="2"/>
    </row>
    <row r="7" spans="1:237" ht="12.75" customHeight="1" x14ac:dyDescent="0.2">
      <c r="A7" s="177"/>
      <c r="B7" s="271" t="s">
        <v>61</v>
      </c>
      <c r="C7" s="272"/>
      <c r="D7" s="272"/>
      <c r="E7" s="272"/>
      <c r="F7" s="272"/>
      <c r="G7" s="272"/>
      <c r="H7" s="272"/>
      <c r="I7" s="272"/>
      <c r="J7" s="272"/>
      <c r="K7" s="272"/>
      <c r="L7" s="272"/>
      <c r="M7" s="273"/>
      <c r="O7" s="177"/>
      <c r="P7" s="271" t="s">
        <v>62</v>
      </c>
      <c r="Q7" s="272"/>
      <c r="R7" s="272"/>
      <c r="S7" s="272"/>
      <c r="T7" s="272"/>
      <c r="U7" s="272"/>
      <c r="V7" s="272"/>
      <c r="W7" s="272"/>
      <c r="X7" s="272"/>
      <c r="Y7" s="272"/>
      <c r="Z7" s="272"/>
      <c r="AA7" s="273"/>
      <c r="AC7" s="177"/>
      <c r="AD7" s="271" t="s">
        <v>208</v>
      </c>
      <c r="AE7" s="272"/>
      <c r="AF7" s="272"/>
      <c r="AG7" s="272"/>
      <c r="AH7" s="272"/>
      <c r="AI7" s="272"/>
      <c r="AJ7" s="272"/>
      <c r="AK7" s="272"/>
      <c r="AL7" s="272"/>
      <c r="AM7" s="272"/>
      <c r="AN7" s="272"/>
      <c r="AO7" s="273"/>
      <c r="AQ7" s="160"/>
      <c r="AR7" s="271" t="s">
        <v>214</v>
      </c>
      <c r="AS7" s="231"/>
      <c r="AT7" s="231"/>
      <c r="AU7" s="231"/>
      <c r="AV7" s="231"/>
      <c r="AW7" s="231"/>
      <c r="AX7" s="231"/>
      <c r="AY7" s="231"/>
      <c r="AZ7" s="231"/>
      <c r="BA7" s="231"/>
      <c r="BB7" s="231"/>
      <c r="BC7" s="232"/>
      <c r="BE7" s="160"/>
      <c r="BF7" s="271" t="s">
        <v>220</v>
      </c>
      <c r="BG7" s="272"/>
      <c r="BH7" s="272"/>
      <c r="BI7" s="272"/>
      <c r="BJ7" s="272"/>
      <c r="BK7" s="272"/>
      <c r="BL7" s="272"/>
      <c r="BM7" s="272"/>
      <c r="BN7" s="272"/>
      <c r="BO7" s="272"/>
      <c r="BP7" s="272"/>
      <c r="BQ7" s="273"/>
      <c r="BS7" s="160"/>
      <c r="BT7" s="271" t="s">
        <v>224</v>
      </c>
      <c r="BU7" s="231"/>
      <c r="BV7" s="231"/>
      <c r="BW7" s="231"/>
      <c r="BX7" s="231"/>
      <c r="BY7" s="231"/>
      <c r="BZ7" s="231"/>
      <c r="CA7" s="231"/>
      <c r="CB7" s="231"/>
      <c r="CC7" s="231"/>
      <c r="CD7" s="231"/>
      <c r="CE7" s="232"/>
      <c r="CG7" s="160"/>
      <c r="CH7" s="271" t="s">
        <v>228</v>
      </c>
      <c r="CI7" s="272"/>
      <c r="CJ7" s="272"/>
      <c r="CK7" s="272"/>
      <c r="CL7" s="272"/>
      <c r="CM7" s="272"/>
      <c r="CN7" s="272"/>
      <c r="CO7" s="272"/>
      <c r="CP7" s="272"/>
      <c r="CQ7" s="272"/>
      <c r="CR7" s="272"/>
      <c r="CS7" s="273"/>
      <c r="CU7" s="160"/>
      <c r="CV7" s="271" t="s">
        <v>232</v>
      </c>
      <c r="CW7" s="231"/>
      <c r="CX7" s="231"/>
      <c r="CY7" s="231"/>
      <c r="CZ7" s="231"/>
      <c r="DA7" s="231"/>
      <c r="DB7" s="231"/>
      <c r="DC7" s="231"/>
      <c r="DD7" s="231"/>
      <c r="DE7" s="231"/>
      <c r="DF7" s="231"/>
      <c r="DG7" s="232"/>
      <c r="DI7" s="160"/>
      <c r="DJ7" s="271" t="s">
        <v>236</v>
      </c>
      <c r="DK7" s="272"/>
      <c r="DL7" s="272"/>
      <c r="DM7" s="272"/>
      <c r="DN7" s="272"/>
      <c r="DO7" s="272"/>
      <c r="DP7" s="272"/>
      <c r="DQ7" s="272"/>
      <c r="DR7" s="272"/>
      <c r="DS7" s="272"/>
      <c r="DT7" s="272"/>
      <c r="DU7" s="273"/>
      <c r="DW7" s="160"/>
      <c r="DX7" s="271" t="s">
        <v>240</v>
      </c>
      <c r="DY7" s="231"/>
      <c r="DZ7" s="231"/>
      <c r="EA7" s="231"/>
      <c r="EB7" s="231"/>
      <c r="EC7" s="231"/>
      <c r="ED7" s="231"/>
      <c r="EE7" s="231"/>
      <c r="EF7" s="231"/>
      <c r="EG7" s="231"/>
      <c r="EH7" s="231"/>
      <c r="EI7" s="232"/>
      <c r="EK7" s="160"/>
      <c r="EL7" s="271" t="s">
        <v>244</v>
      </c>
      <c r="EM7" s="272"/>
      <c r="EN7" s="272"/>
      <c r="EO7" s="272"/>
      <c r="EP7" s="272"/>
      <c r="EQ7" s="272"/>
      <c r="ER7" s="272"/>
      <c r="ES7" s="272"/>
      <c r="ET7" s="272"/>
      <c r="EU7" s="272"/>
      <c r="EV7" s="272"/>
      <c r="EW7" s="273"/>
      <c r="EY7" s="160"/>
      <c r="EZ7" s="271" t="s">
        <v>248</v>
      </c>
      <c r="FA7" s="231"/>
      <c r="FB7" s="231"/>
      <c r="FC7" s="231"/>
      <c r="FD7" s="231"/>
      <c r="FE7" s="231"/>
      <c r="FF7" s="231"/>
      <c r="FG7" s="231"/>
      <c r="FH7" s="231"/>
      <c r="FI7" s="231"/>
      <c r="FJ7" s="231"/>
      <c r="FK7" s="232"/>
      <c r="FM7" s="160"/>
      <c r="FN7" s="271" t="s">
        <v>252</v>
      </c>
      <c r="FO7" s="272"/>
      <c r="FP7" s="272"/>
      <c r="FQ7" s="272"/>
      <c r="FR7" s="272"/>
      <c r="FS7" s="272"/>
      <c r="FT7" s="272"/>
      <c r="FU7" s="272"/>
      <c r="FV7" s="272"/>
      <c r="FW7" s="272"/>
      <c r="FX7" s="272"/>
      <c r="FY7" s="273"/>
      <c r="GA7" s="160"/>
      <c r="GB7" s="271" t="s">
        <v>255</v>
      </c>
      <c r="GC7" s="231"/>
      <c r="GD7" s="231"/>
      <c r="GE7" s="231"/>
      <c r="GF7" s="231"/>
      <c r="GG7" s="231"/>
      <c r="GH7" s="231"/>
      <c r="GI7" s="231"/>
      <c r="GJ7" s="231"/>
      <c r="GK7" s="231"/>
      <c r="GL7" s="231"/>
      <c r="GM7" s="232"/>
    </row>
    <row r="8" spans="1:237" x14ac:dyDescent="0.2">
      <c r="A8" s="177"/>
      <c r="B8" s="274"/>
      <c r="C8" s="275"/>
      <c r="D8" s="275"/>
      <c r="E8" s="275"/>
      <c r="F8" s="275"/>
      <c r="G8" s="275"/>
      <c r="H8" s="275"/>
      <c r="I8" s="275"/>
      <c r="J8" s="275"/>
      <c r="K8" s="275"/>
      <c r="L8" s="275"/>
      <c r="M8" s="276"/>
      <c r="O8" s="177"/>
      <c r="P8" s="274"/>
      <c r="Q8" s="275"/>
      <c r="R8" s="275"/>
      <c r="S8" s="275"/>
      <c r="T8" s="275"/>
      <c r="U8" s="275"/>
      <c r="V8" s="275"/>
      <c r="W8" s="275"/>
      <c r="X8" s="275"/>
      <c r="Y8" s="275"/>
      <c r="Z8" s="275"/>
      <c r="AA8" s="276"/>
      <c r="AC8" s="177"/>
      <c r="AD8" s="274"/>
      <c r="AE8" s="275"/>
      <c r="AF8" s="275"/>
      <c r="AG8" s="275"/>
      <c r="AH8" s="275"/>
      <c r="AI8" s="275"/>
      <c r="AJ8" s="275"/>
      <c r="AK8" s="275"/>
      <c r="AL8" s="275"/>
      <c r="AM8" s="275"/>
      <c r="AN8" s="275"/>
      <c r="AO8" s="276"/>
      <c r="AQ8" s="160"/>
      <c r="AR8" s="280"/>
      <c r="AS8" s="281"/>
      <c r="AT8" s="281"/>
      <c r="AU8" s="281"/>
      <c r="AV8" s="281"/>
      <c r="AW8" s="281"/>
      <c r="AX8" s="281"/>
      <c r="AY8" s="281"/>
      <c r="AZ8" s="281"/>
      <c r="BA8" s="281"/>
      <c r="BB8" s="281"/>
      <c r="BC8" s="235"/>
      <c r="BE8" s="160"/>
      <c r="BF8" s="274"/>
      <c r="BG8" s="275"/>
      <c r="BH8" s="275"/>
      <c r="BI8" s="275"/>
      <c r="BJ8" s="275"/>
      <c r="BK8" s="275"/>
      <c r="BL8" s="275"/>
      <c r="BM8" s="275"/>
      <c r="BN8" s="275"/>
      <c r="BO8" s="275"/>
      <c r="BP8" s="275"/>
      <c r="BQ8" s="276"/>
      <c r="BS8" s="160"/>
      <c r="BT8" s="280"/>
      <c r="BU8" s="281"/>
      <c r="BV8" s="281"/>
      <c r="BW8" s="281"/>
      <c r="BX8" s="281"/>
      <c r="BY8" s="281"/>
      <c r="BZ8" s="281"/>
      <c r="CA8" s="281"/>
      <c r="CB8" s="281"/>
      <c r="CC8" s="281"/>
      <c r="CD8" s="281"/>
      <c r="CE8" s="235"/>
      <c r="CG8" s="160"/>
      <c r="CH8" s="274"/>
      <c r="CI8" s="275"/>
      <c r="CJ8" s="275"/>
      <c r="CK8" s="275"/>
      <c r="CL8" s="275"/>
      <c r="CM8" s="275"/>
      <c r="CN8" s="275"/>
      <c r="CO8" s="275"/>
      <c r="CP8" s="275"/>
      <c r="CQ8" s="275"/>
      <c r="CR8" s="275"/>
      <c r="CS8" s="276"/>
      <c r="CU8" s="160"/>
      <c r="CV8" s="280"/>
      <c r="CW8" s="281"/>
      <c r="CX8" s="281"/>
      <c r="CY8" s="281"/>
      <c r="CZ8" s="281"/>
      <c r="DA8" s="281"/>
      <c r="DB8" s="281"/>
      <c r="DC8" s="281"/>
      <c r="DD8" s="281"/>
      <c r="DE8" s="281"/>
      <c r="DF8" s="281"/>
      <c r="DG8" s="235"/>
      <c r="DI8" s="160"/>
      <c r="DJ8" s="274"/>
      <c r="DK8" s="275"/>
      <c r="DL8" s="275"/>
      <c r="DM8" s="275"/>
      <c r="DN8" s="275"/>
      <c r="DO8" s="275"/>
      <c r="DP8" s="275"/>
      <c r="DQ8" s="275"/>
      <c r="DR8" s="275"/>
      <c r="DS8" s="275"/>
      <c r="DT8" s="275"/>
      <c r="DU8" s="276"/>
      <c r="DW8" s="160"/>
      <c r="DX8" s="280"/>
      <c r="DY8" s="281"/>
      <c r="DZ8" s="281"/>
      <c r="EA8" s="281"/>
      <c r="EB8" s="281"/>
      <c r="EC8" s="281"/>
      <c r="ED8" s="281"/>
      <c r="EE8" s="281"/>
      <c r="EF8" s="281"/>
      <c r="EG8" s="281"/>
      <c r="EH8" s="281"/>
      <c r="EI8" s="235"/>
      <c r="EK8" s="160"/>
      <c r="EL8" s="274"/>
      <c r="EM8" s="275"/>
      <c r="EN8" s="275"/>
      <c r="EO8" s="275"/>
      <c r="EP8" s="275"/>
      <c r="EQ8" s="275"/>
      <c r="ER8" s="275"/>
      <c r="ES8" s="275"/>
      <c r="ET8" s="275"/>
      <c r="EU8" s="275"/>
      <c r="EV8" s="275"/>
      <c r="EW8" s="276"/>
      <c r="EY8" s="160"/>
      <c r="EZ8" s="280"/>
      <c r="FA8" s="281"/>
      <c r="FB8" s="281"/>
      <c r="FC8" s="281"/>
      <c r="FD8" s="281"/>
      <c r="FE8" s="281"/>
      <c r="FF8" s="281"/>
      <c r="FG8" s="281"/>
      <c r="FH8" s="281"/>
      <c r="FI8" s="281"/>
      <c r="FJ8" s="281"/>
      <c r="FK8" s="235"/>
      <c r="FM8" s="160"/>
      <c r="FN8" s="274"/>
      <c r="FO8" s="275"/>
      <c r="FP8" s="275"/>
      <c r="FQ8" s="275"/>
      <c r="FR8" s="275"/>
      <c r="FS8" s="275"/>
      <c r="FT8" s="275"/>
      <c r="FU8" s="275"/>
      <c r="FV8" s="275"/>
      <c r="FW8" s="275"/>
      <c r="FX8" s="275"/>
      <c r="FY8" s="276"/>
      <c r="GA8" s="160"/>
      <c r="GB8" s="280"/>
      <c r="GC8" s="281"/>
      <c r="GD8" s="281"/>
      <c r="GE8" s="281"/>
      <c r="GF8" s="281"/>
      <c r="GG8" s="281"/>
      <c r="GH8" s="281"/>
      <c r="GI8" s="281"/>
      <c r="GJ8" s="281"/>
      <c r="GK8" s="281"/>
      <c r="GL8" s="281"/>
      <c r="GM8" s="235"/>
    </row>
    <row r="9" spans="1:237" x14ac:dyDescent="0.2">
      <c r="A9" s="177"/>
      <c r="B9" s="277"/>
      <c r="C9" s="278"/>
      <c r="D9" s="278"/>
      <c r="E9" s="278"/>
      <c r="F9" s="278"/>
      <c r="G9" s="278"/>
      <c r="H9" s="278"/>
      <c r="I9" s="278"/>
      <c r="J9" s="278"/>
      <c r="K9" s="278"/>
      <c r="L9" s="278"/>
      <c r="M9" s="279"/>
      <c r="O9" s="177"/>
      <c r="P9" s="277"/>
      <c r="Q9" s="278"/>
      <c r="R9" s="278"/>
      <c r="S9" s="278"/>
      <c r="T9" s="278"/>
      <c r="U9" s="278"/>
      <c r="V9" s="278"/>
      <c r="W9" s="278"/>
      <c r="X9" s="278"/>
      <c r="Y9" s="278"/>
      <c r="Z9" s="278"/>
      <c r="AA9" s="279"/>
      <c r="AC9" s="177"/>
      <c r="AD9" s="277"/>
      <c r="AE9" s="278"/>
      <c r="AF9" s="278"/>
      <c r="AG9" s="278"/>
      <c r="AH9" s="278"/>
      <c r="AI9" s="278"/>
      <c r="AJ9" s="278"/>
      <c r="AK9" s="278"/>
      <c r="AL9" s="278"/>
      <c r="AM9" s="278"/>
      <c r="AN9" s="278"/>
      <c r="AO9" s="279"/>
      <c r="AQ9" s="160"/>
      <c r="AR9" s="282"/>
      <c r="AS9" s="283"/>
      <c r="AT9" s="283"/>
      <c r="AU9" s="283"/>
      <c r="AV9" s="283"/>
      <c r="AW9" s="283"/>
      <c r="AX9" s="283"/>
      <c r="AY9" s="283"/>
      <c r="AZ9" s="283"/>
      <c r="BA9" s="283"/>
      <c r="BB9" s="283"/>
      <c r="BC9" s="284"/>
      <c r="BE9" s="160"/>
      <c r="BF9" s="277"/>
      <c r="BG9" s="278"/>
      <c r="BH9" s="278"/>
      <c r="BI9" s="278"/>
      <c r="BJ9" s="278"/>
      <c r="BK9" s="278"/>
      <c r="BL9" s="278"/>
      <c r="BM9" s="278"/>
      <c r="BN9" s="278"/>
      <c r="BO9" s="278"/>
      <c r="BP9" s="278"/>
      <c r="BQ9" s="279"/>
      <c r="BS9" s="160"/>
      <c r="BT9" s="282"/>
      <c r="BU9" s="283"/>
      <c r="BV9" s="283"/>
      <c r="BW9" s="283"/>
      <c r="BX9" s="283"/>
      <c r="BY9" s="283"/>
      <c r="BZ9" s="283"/>
      <c r="CA9" s="283"/>
      <c r="CB9" s="283"/>
      <c r="CC9" s="283"/>
      <c r="CD9" s="283"/>
      <c r="CE9" s="284"/>
      <c r="CG9" s="160"/>
      <c r="CH9" s="277"/>
      <c r="CI9" s="278"/>
      <c r="CJ9" s="278"/>
      <c r="CK9" s="278"/>
      <c r="CL9" s="278"/>
      <c r="CM9" s="278"/>
      <c r="CN9" s="278"/>
      <c r="CO9" s="278"/>
      <c r="CP9" s="278"/>
      <c r="CQ9" s="278"/>
      <c r="CR9" s="278"/>
      <c r="CS9" s="279"/>
      <c r="CU9" s="160"/>
      <c r="CV9" s="282"/>
      <c r="CW9" s="283"/>
      <c r="CX9" s="283"/>
      <c r="CY9" s="283"/>
      <c r="CZ9" s="283"/>
      <c r="DA9" s="283"/>
      <c r="DB9" s="283"/>
      <c r="DC9" s="283"/>
      <c r="DD9" s="283"/>
      <c r="DE9" s="283"/>
      <c r="DF9" s="283"/>
      <c r="DG9" s="284"/>
      <c r="DI9" s="160"/>
      <c r="DJ9" s="277"/>
      <c r="DK9" s="278"/>
      <c r="DL9" s="278"/>
      <c r="DM9" s="278"/>
      <c r="DN9" s="278"/>
      <c r="DO9" s="278"/>
      <c r="DP9" s="278"/>
      <c r="DQ9" s="278"/>
      <c r="DR9" s="278"/>
      <c r="DS9" s="278"/>
      <c r="DT9" s="278"/>
      <c r="DU9" s="279"/>
      <c r="DW9" s="160"/>
      <c r="DX9" s="282"/>
      <c r="DY9" s="283"/>
      <c r="DZ9" s="283"/>
      <c r="EA9" s="283"/>
      <c r="EB9" s="283"/>
      <c r="EC9" s="283"/>
      <c r="ED9" s="283"/>
      <c r="EE9" s="283"/>
      <c r="EF9" s="283"/>
      <c r="EG9" s="283"/>
      <c r="EH9" s="283"/>
      <c r="EI9" s="284"/>
      <c r="EK9" s="160"/>
      <c r="EL9" s="277"/>
      <c r="EM9" s="278"/>
      <c r="EN9" s="278"/>
      <c r="EO9" s="278"/>
      <c r="EP9" s="278"/>
      <c r="EQ9" s="278"/>
      <c r="ER9" s="278"/>
      <c r="ES9" s="278"/>
      <c r="ET9" s="278"/>
      <c r="EU9" s="278"/>
      <c r="EV9" s="278"/>
      <c r="EW9" s="279"/>
      <c r="EY9" s="160"/>
      <c r="EZ9" s="282"/>
      <c r="FA9" s="283"/>
      <c r="FB9" s="283"/>
      <c r="FC9" s="283"/>
      <c r="FD9" s="283"/>
      <c r="FE9" s="283"/>
      <c r="FF9" s="283"/>
      <c r="FG9" s="283"/>
      <c r="FH9" s="283"/>
      <c r="FI9" s="283"/>
      <c r="FJ9" s="283"/>
      <c r="FK9" s="284"/>
      <c r="FM9" s="160"/>
      <c r="FN9" s="277"/>
      <c r="FO9" s="278"/>
      <c r="FP9" s="278"/>
      <c r="FQ9" s="278"/>
      <c r="FR9" s="278"/>
      <c r="FS9" s="278"/>
      <c r="FT9" s="278"/>
      <c r="FU9" s="278"/>
      <c r="FV9" s="278"/>
      <c r="FW9" s="278"/>
      <c r="FX9" s="278"/>
      <c r="FY9" s="279"/>
      <c r="GA9" s="160"/>
      <c r="GB9" s="282"/>
      <c r="GC9" s="283"/>
      <c r="GD9" s="283"/>
      <c r="GE9" s="283"/>
      <c r="GF9" s="283"/>
      <c r="GG9" s="283"/>
      <c r="GH9" s="283"/>
      <c r="GI9" s="283"/>
      <c r="GJ9" s="283"/>
      <c r="GK9" s="283"/>
      <c r="GL9" s="283"/>
      <c r="GM9" s="284"/>
    </row>
    <row r="10" spans="1:237" ht="8.1" customHeight="1" thickBot="1" x14ac:dyDescent="0.25">
      <c r="A10" s="160"/>
      <c r="B10" s="20"/>
      <c r="C10" s="20"/>
      <c r="D10" s="20"/>
      <c r="E10" s="20"/>
      <c r="F10" s="20"/>
      <c r="G10" s="20"/>
      <c r="H10" s="20"/>
      <c r="I10" s="20"/>
      <c r="J10" s="20"/>
      <c r="K10" s="20"/>
      <c r="L10" s="20"/>
      <c r="M10" s="161"/>
      <c r="O10" s="160"/>
      <c r="P10" s="20"/>
      <c r="Q10" s="20"/>
      <c r="R10" s="20"/>
      <c r="S10" s="20"/>
      <c r="T10" s="20"/>
      <c r="U10" s="20"/>
      <c r="V10" s="20"/>
      <c r="W10" s="20"/>
      <c r="X10" s="20"/>
      <c r="Y10" s="20"/>
      <c r="Z10" s="20"/>
      <c r="AA10" s="161"/>
      <c r="AC10" s="160"/>
      <c r="AD10" s="20"/>
      <c r="AE10" s="20"/>
      <c r="AF10" s="20"/>
      <c r="AG10" s="20"/>
      <c r="AH10" s="20"/>
      <c r="AI10" s="20"/>
      <c r="AJ10" s="20"/>
      <c r="AK10" s="20"/>
      <c r="AL10" s="20"/>
      <c r="AM10" s="20"/>
      <c r="AN10" s="20"/>
      <c r="AO10" s="161"/>
      <c r="AQ10" s="160"/>
      <c r="AR10" s="20"/>
      <c r="AS10" s="20"/>
      <c r="AT10" s="20"/>
      <c r="AU10" s="20"/>
      <c r="AV10" s="20"/>
      <c r="AW10" s="20"/>
      <c r="AX10" s="20"/>
      <c r="AY10" s="20"/>
      <c r="AZ10" s="20"/>
      <c r="BA10" s="20"/>
      <c r="BB10" s="20"/>
      <c r="BC10" s="161"/>
      <c r="BE10" s="160"/>
      <c r="BF10" s="20"/>
      <c r="BG10" s="20"/>
      <c r="BH10" s="20"/>
      <c r="BI10" s="20"/>
      <c r="BJ10" s="20"/>
      <c r="BK10" s="20"/>
      <c r="BL10" s="20"/>
      <c r="BM10" s="20"/>
      <c r="BN10" s="20"/>
      <c r="BO10" s="20"/>
      <c r="BP10" s="20"/>
      <c r="BQ10" s="161"/>
      <c r="BS10" s="160"/>
      <c r="BT10" s="20"/>
      <c r="BU10" s="20"/>
      <c r="BV10" s="20"/>
      <c r="BW10" s="20"/>
      <c r="BX10" s="20"/>
      <c r="BY10" s="20"/>
      <c r="BZ10" s="20"/>
      <c r="CA10" s="20"/>
      <c r="CB10" s="20"/>
      <c r="CC10" s="20"/>
      <c r="CD10" s="20"/>
      <c r="CE10" s="161"/>
      <c r="CG10" s="160"/>
      <c r="CH10" s="20"/>
      <c r="CI10" s="20"/>
      <c r="CJ10" s="20"/>
      <c r="CK10" s="20"/>
      <c r="CL10" s="20"/>
      <c r="CM10" s="20"/>
      <c r="CN10" s="20"/>
      <c r="CO10" s="20"/>
      <c r="CP10" s="20"/>
      <c r="CQ10" s="20"/>
      <c r="CR10" s="20"/>
      <c r="CS10" s="161"/>
      <c r="CU10" s="160"/>
      <c r="CV10" s="20"/>
      <c r="CW10" s="20"/>
      <c r="CX10" s="20"/>
      <c r="CY10" s="20"/>
      <c r="CZ10" s="20"/>
      <c r="DA10" s="20"/>
      <c r="DB10" s="20"/>
      <c r="DC10" s="20"/>
      <c r="DD10" s="20"/>
      <c r="DE10" s="20"/>
      <c r="DF10" s="20"/>
      <c r="DG10" s="161"/>
      <c r="DI10" s="160"/>
      <c r="DJ10" s="20"/>
      <c r="DK10" s="20"/>
      <c r="DL10" s="20"/>
      <c r="DM10" s="20"/>
      <c r="DN10" s="20"/>
      <c r="DO10" s="20"/>
      <c r="DP10" s="20"/>
      <c r="DQ10" s="20"/>
      <c r="DR10" s="20"/>
      <c r="DS10" s="20"/>
      <c r="DT10" s="20"/>
      <c r="DU10" s="161"/>
      <c r="DW10" s="160"/>
      <c r="DX10" s="20"/>
      <c r="DY10" s="20"/>
      <c r="DZ10" s="20"/>
      <c r="EA10" s="20"/>
      <c r="EB10" s="20"/>
      <c r="EC10" s="20"/>
      <c r="ED10" s="20"/>
      <c r="EE10" s="20"/>
      <c r="EF10" s="20"/>
      <c r="EG10" s="20"/>
      <c r="EH10" s="20"/>
      <c r="EI10" s="161"/>
      <c r="EK10" s="160"/>
      <c r="EL10" s="20"/>
      <c r="EM10" s="20"/>
      <c r="EN10" s="20"/>
      <c r="EO10" s="20"/>
      <c r="EP10" s="20"/>
      <c r="EQ10" s="20"/>
      <c r="ER10" s="20"/>
      <c r="ES10" s="20"/>
      <c r="ET10" s="20"/>
      <c r="EU10" s="20"/>
      <c r="EV10" s="20"/>
      <c r="EW10" s="161"/>
      <c r="EY10" s="160"/>
      <c r="EZ10" s="20"/>
      <c r="FA10" s="20"/>
      <c r="FB10" s="20"/>
      <c r="FC10" s="20"/>
      <c r="FD10" s="20"/>
      <c r="FE10" s="20"/>
      <c r="FF10" s="20"/>
      <c r="FG10" s="20"/>
      <c r="FH10" s="20"/>
      <c r="FI10" s="20"/>
      <c r="FJ10" s="20"/>
      <c r="FK10" s="161"/>
      <c r="FM10" s="160"/>
      <c r="FN10" s="20"/>
      <c r="FO10" s="20"/>
      <c r="FP10" s="20"/>
      <c r="FQ10" s="20"/>
      <c r="FR10" s="20"/>
      <c r="FS10" s="20"/>
      <c r="FT10" s="20"/>
      <c r="FU10" s="20"/>
      <c r="FV10" s="20"/>
      <c r="FW10" s="20"/>
      <c r="FX10" s="20"/>
      <c r="FY10" s="161"/>
      <c r="GA10" s="160"/>
      <c r="GB10" s="20"/>
      <c r="GC10" s="20"/>
      <c r="GD10" s="20"/>
      <c r="GE10" s="20"/>
      <c r="GF10" s="20"/>
      <c r="GG10" s="20"/>
      <c r="GH10" s="20"/>
      <c r="GI10" s="20"/>
      <c r="GJ10" s="20"/>
      <c r="GK10" s="20"/>
      <c r="GL10" s="20"/>
      <c r="GM10" s="161"/>
    </row>
    <row r="11" spans="1:237" ht="15.75" x14ac:dyDescent="0.25">
      <c r="A11" s="7" t="s">
        <v>35</v>
      </c>
      <c r="B11" s="8"/>
      <c r="C11" s="8"/>
      <c r="D11" s="8"/>
      <c r="E11" s="9"/>
      <c r="F11" s="10" t="s">
        <v>36</v>
      </c>
      <c r="G11" s="20"/>
      <c r="H11" s="7" t="s">
        <v>37</v>
      </c>
      <c r="I11" s="8"/>
      <c r="J11" s="8"/>
      <c r="K11" s="8"/>
      <c r="L11" s="9"/>
      <c r="M11" s="10" t="s">
        <v>36</v>
      </c>
      <c r="O11" s="7" t="s">
        <v>35</v>
      </c>
      <c r="P11" s="8"/>
      <c r="Q11" s="8"/>
      <c r="R11" s="8"/>
      <c r="S11" s="9"/>
      <c r="T11" s="10" t="s">
        <v>36</v>
      </c>
      <c r="U11" s="20"/>
      <c r="V11" s="7" t="s">
        <v>37</v>
      </c>
      <c r="W11" s="8"/>
      <c r="X11" s="8"/>
      <c r="Y11" s="8"/>
      <c r="Z11" s="9"/>
      <c r="AA11" s="10" t="s">
        <v>36</v>
      </c>
      <c r="AC11" s="7" t="s">
        <v>35</v>
      </c>
      <c r="AD11" s="8"/>
      <c r="AE11" s="8"/>
      <c r="AF11" s="8"/>
      <c r="AG11" s="9"/>
      <c r="AH11" s="10" t="s">
        <v>36</v>
      </c>
      <c r="AI11" s="20"/>
      <c r="AJ11" s="7" t="s">
        <v>37</v>
      </c>
      <c r="AK11" s="8"/>
      <c r="AL11" s="8"/>
      <c r="AM11" s="8"/>
      <c r="AN11" s="9"/>
      <c r="AO11" s="10" t="s">
        <v>36</v>
      </c>
      <c r="AQ11" s="7" t="s">
        <v>35</v>
      </c>
      <c r="AR11" s="8"/>
      <c r="AS11" s="8"/>
      <c r="AT11" s="8"/>
      <c r="AU11" s="9"/>
      <c r="AV11" s="10" t="s">
        <v>36</v>
      </c>
      <c r="AW11" s="20"/>
      <c r="AX11" s="7" t="s">
        <v>37</v>
      </c>
      <c r="AY11" s="8"/>
      <c r="AZ11" s="8"/>
      <c r="BA11" s="8"/>
      <c r="BB11" s="9"/>
      <c r="BC11" s="10" t="s">
        <v>36</v>
      </c>
      <c r="BE11" s="7" t="s">
        <v>35</v>
      </c>
      <c r="BF11" s="8"/>
      <c r="BG11" s="8"/>
      <c r="BH11" s="8"/>
      <c r="BI11" s="9"/>
      <c r="BJ11" s="10" t="s">
        <v>36</v>
      </c>
      <c r="BK11" s="20"/>
      <c r="BL11" s="7" t="s">
        <v>37</v>
      </c>
      <c r="BM11" s="8"/>
      <c r="BN11" s="8"/>
      <c r="BO11" s="8"/>
      <c r="BP11" s="9"/>
      <c r="BQ11" s="10" t="s">
        <v>36</v>
      </c>
      <c r="BS11" s="7" t="s">
        <v>35</v>
      </c>
      <c r="BT11" s="8"/>
      <c r="BU11" s="8"/>
      <c r="BV11" s="8"/>
      <c r="BW11" s="9"/>
      <c r="BX11" s="10" t="s">
        <v>36</v>
      </c>
      <c r="BY11" s="20"/>
      <c r="BZ11" s="7" t="s">
        <v>37</v>
      </c>
      <c r="CA11" s="8"/>
      <c r="CB11" s="8"/>
      <c r="CC11" s="8"/>
      <c r="CD11" s="9"/>
      <c r="CE11" s="10" t="s">
        <v>36</v>
      </c>
      <c r="CG11" s="7" t="s">
        <v>35</v>
      </c>
      <c r="CH11" s="8"/>
      <c r="CI11" s="8"/>
      <c r="CJ11" s="8"/>
      <c r="CK11" s="9"/>
      <c r="CL11" s="10" t="s">
        <v>36</v>
      </c>
      <c r="CM11" s="20"/>
      <c r="CN11" s="7" t="s">
        <v>37</v>
      </c>
      <c r="CO11" s="8"/>
      <c r="CP11" s="8"/>
      <c r="CQ11" s="8"/>
      <c r="CR11" s="9"/>
      <c r="CS11" s="10" t="s">
        <v>36</v>
      </c>
      <c r="CU11" s="7" t="s">
        <v>35</v>
      </c>
      <c r="CV11" s="8"/>
      <c r="CW11" s="8"/>
      <c r="CX11" s="8"/>
      <c r="CY11" s="9"/>
      <c r="CZ11" s="10" t="s">
        <v>36</v>
      </c>
      <c r="DA11" s="20"/>
      <c r="DB11" s="7" t="s">
        <v>37</v>
      </c>
      <c r="DC11" s="8"/>
      <c r="DD11" s="8"/>
      <c r="DE11" s="8"/>
      <c r="DF11" s="9"/>
      <c r="DG11" s="10" t="s">
        <v>36</v>
      </c>
      <c r="DI11" s="7" t="s">
        <v>35</v>
      </c>
      <c r="DJ11" s="8"/>
      <c r="DK11" s="8"/>
      <c r="DL11" s="8"/>
      <c r="DM11" s="9"/>
      <c r="DN11" s="10" t="s">
        <v>36</v>
      </c>
      <c r="DO11" s="20"/>
      <c r="DP11" s="7" t="s">
        <v>37</v>
      </c>
      <c r="DQ11" s="8"/>
      <c r="DR11" s="8"/>
      <c r="DS11" s="8"/>
      <c r="DT11" s="9"/>
      <c r="DU11" s="10" t="s">
        <v>36</v>
      </c>
      <c r="DW11" s="7" t="s">
        <v>35</v>
      </c>
      <c r="DX11" s="8"/>
      <c r="DY11" s="8"/>
      <c r="DZ11" s="8"/>
      <c r="EA11" s="9"/>
      <c r="EB11" s="10" t="s">
        <v>36</v>
      </c>
      <c r="EC11" s="20"/>
      <c r="ED11" s="7" t="s">
        <v>37</v>
      </c>
      <c r="EE11" s="8"/>
      <c r="EF11" s="8"/>
      <c r="EG11" s="8"/>
      <c r="EH11" s="9"/>
      <c r="EI11" s="10" t="s">
        <v>36</v>
      </c>
      <c r="EK11" s="7" t="s">
        <v>35</v>
      </c>
      <c r="EL11" s="8"/>
      <c r="EM11" s="8"/>
      <c r="EN11" s="8"/>
      <c r="EO11" s="9"/>
      <c r="EP11" s="10" t="s">
        <v>36</v>
      </c>
      <c r="EQ11" s="20"/>
      <c r="ER11" s="7" t="s">
        <v>37</v>
      </c>
      <c r="ES11" s="8"/>
      <c r="ET11" s="8"/>
      <c r="EU11" s="8"/>
      <c r="EV11" s="9"/>
      <c r="EW11" s="10" t="s">
        <v>36</v>
      </c>
      <c r="EY11" s="7" t="s">
        <v>35</v>
      </c>
      <c r="EZ11" s="8"/>
      <c r="FA11" s="8"/>
      <c r="FB11" s="8"/>
      <c r="FC11" s="9"/>
      <c r="FD11" s="10" t="s">
        <v>36</v>
      </c>
      <c r="FE11" s="20"/>
      <c r="FF11" s="7" t="s">
        <v>37</v>
      </c>
      <c r="FG11" s="8"/>
      <c r="FH11" s="8"/>
      <c r="FI11" s="8"/>
      <c r="FJ11" s="9"/>
      <c r="FK11" s="10" t="s">
        <v>36</v>
      </c>
      <c r="FM11" s="7" t="s">
        <v>35</v>
      </c>
      <c r="FN11" s="8"/>
      <c r="FO11" s="8"/>
      <c r="FP11" s="8"/>
      <c r="FQ11" s="9"/>
      <c r="FR11" s="10" t="s">
        <v>36</v>
      </c>
      <c r="FS11" s="20"/>
      <c r="FT11" s="7" t="s">
        <v>37</v>
      </c>
      <c r="FU11" s="8"/>
      <c r="FV11" s="8"/>
      <c r="FW11" s="8"/>
      <c r="FX11" s="9"/>
      <c r="FY11" s="10" t="s">
        <v>36</v>
      </c>
      <c r="GA11" s="7" t="s">
        <v>35</v>
      </c>
      <c r="GB11" s="8"/>
      <c r="GC11" s="8"/>
      <c r="GD11" s="8"/>
      <c r="GE11" s="9"/>
      <c r="GF11" s="10" t="s">
        <v>36</v>
      </c>
      <c r="GG11" s="20"/>
      <c r="GH11" s="7" t="s">
        <v>37</v>
      </c>
      <c r="GI11" s="8"/>
      <c r="GJ11" s="8"/>
      <c r="GK11" s="8"/>
      <c r="GL11" s="9"/>
      <c r="GM11" s="10" t="s">
        <v>36</v>
      </c>
    </row>
    <row r="12" spans="1:237" x14ac:dyDescent="0.2">
      <c r="A12" s="162" t="s">
        <v>29</v>
      </c>
      <c r="B12" s="20"/>
      <c r="C12" s="20"/>
      <c r="D12" s="20"/>
      <c r="E12" s="20"/>
      <c r="F12" s="163"/>
      <c r="G12" s="20"/>
      <c r="H12" s="162" t="s">
        <v>23</v>
      </c>
      <c r="I12" s="20"/>
      <c r="J12" s="20"/>
      <c r="K12" s="20"/>
      <c r="L12" s="20"/>
      <c r="M12" s="163"/>
      <c r="O12" s="162" t="s">
        <v>29</v>
      </c>
      <c r="P12" s="20"/>
      <c r="Q12" s="20"/>
      <c r="R12" s="20"/>
      <c r="S12" s="20"/>
      <c r="T12" s="163"/>
      <c r="U12" s="20"/>
      <c r="V12" s="162" t="s">
        <v>23</v>
      </c>
      <c r="W12" s="20"/>
      <c r="X12" s="20"/>
      <c r="Y12" s="20"/>
      <c r="Z12" s="20"/>
      <c r="AA12" s="163"/>
      <c r="AC12" s="162" t="s">
        <v>29</v>
      </c>
      <c r="AD12" s="20"/>
      <c r="AE12" s="20"/>
      <c r="AF12" s="20"/>
      <c r="AG12" s="20"/>
      <c r="AH12" s="163"/>
      <c r="AI12" s="20"/>
      <c r="AJ12" s="162" t="s">
        <v>23</v>
      </c>
      <c r="AK12" s="20"/>
      <c r="AL12" s="20"/>
      <c r="AM12" s="20"/>
      <c r="AN12" s="20"/>
      <c r="AO12" s="163"/>
      <c r="AQ12" s="162" t="s">
        <v>29</v>
      </c>
      <c r="AR12" s="20"/>
      <c r="AS12" s="20"/>
      <c r="AT12" s="20"/>
      <c r="AU12" s="20"/>
      <c r="AV12" s="163"/>
      <c r="AW12" s="20"/>
      <c r="AX12" s="162" t="s">
        <v>23</v>
      </c>
      <c r="AY12" s="20"/>
      <c r="AZ12" s="20"/>
      <c r="BA12" s="20"/>
      <c r="BB12" s="20"/>
      <c r="BC12" s="163"/>
      <c r="BE12" s="162" t="s">
        <v>29</v>
      </c>
      <c r="BF12" s="20"/>
      <c r="BG12" s="20"/>
      <c r="BH12" s="20"/>
      <c r="BI12" s="20"/>
      <c r="BJ12" s="163"/>
      <c r="BK12" s="20"/>
      <c r="BL12" s="162" t="s">
        <v>23</v>
      </c>
      <c r="BM12" s="20"/>
      <c r="BN12" s="20"/>
      <c r="BO12" s="20"/>
      <c r="BP12" s="20"/>
      <c r="BQ12" s="163"/>
      <c r="BS12" s="162" t="s">
        <v>29</v>
      </c>
      <c r="BT12" s="20"/>
      <c r="BU12" s="20"/>
      <c r="BV12" s="20"/>
      <c r="BW12" s="20"/>
      <c r="BX12" s="163"/>
      <c r="BY12" s="20"/>
      <c r="BZ12" s="162" t="s">
        <v>23</v>
      </c>
      <c r="CA12" s="20"/>
      <c r="CB12" s="20"/>
      <c r="CC12" s="20"/>
      <c r="CD12" s="20"/>
      <c r="CE12" s="163"/>
      <c r="CG12" s="162" t="s">
        <v>29</v>
      </c>
      <c r="CH12" s="20"/>
      <c r="CI12" s="20"/>
      <c r="CJ12" s="20"/>
      <c r="CK12" s="20"/>
      <c r="CL12" s="163"/>
      <c r="CM12" s="20"/>
      <c r="CN12" s="162" t="s">
        <v>23</v>
      </c>
      <c r="CO12" s="20"/>
      <c r="CP12" s="20"/>
      <c r="CQ12" s="20"/>
      <c r="CR12" s="20"/>
      <c r="CS12" s="163"/>
      <c r="CU12" s="162" t="s">
        <v>29</v>
      </c>
      <c r="CV12" s="20"/>
      <c r="CW12" s="20"/>
      <c r="CX12" s="20"/>
      <c r="CY12" s="20"/>
      <c r="CZ12" s="163"/>
      <c r="DA12" s="20"/>
      <c r="DB12" s="162" t="s">
        <v>23</v>
      </c>
      <c r="DC12" s="20"/>
      <c r="DD12" s="20"/>
      <c r="DE12" s="20"/>
      <c r="DF12" s="20"/>
      <c r="DG12" s="163"/>
      <c r="DI12" s="162" t="s">
        <v>29</v>
      </c>
      <c r="DJ12" s="20"/>
      <c r="DK12" s="20"/>
      <c r="DL12" s="20"/>
      <c r="DM12" s="20"/>
      <c r="DN12" s="163"/>
      <c r="DO12" s="20"/>
      <c r="DP12" s="162" t="s">
        <v>23</v>
      </c>
      <c r="DQ12" s="20"/>
      <c r="DR12" s="20"/>
      <c r="DS12" s="20"/>
      <c r="DT12" s="20"/>
      <c r="DU12" s="163"/>
      <c r="DW12" s="162" t="s">
        <v>29</v>
      </c>
      <c r="DX12" s="20"/>
      <c r="DY12" s="20"/>
      <c r="DZ12" s="20"/>
      <c r="EA12" s="20"/>
      <c r="EB12" s="163"/>
      <c r="EC12" s="20"/>
      <c r="ED12" s="162" t="s">
        <v>23</v>
      </c>
      <c r="EE12" s="20"/>
      <c r="EF12" s="20"/>
      <c r="EG12" s="20"/>
      <c r="EH12" s="20"/>
      <c r="EI12" s="163"/>
      <c r="EK12" s="162" t="s">
        <v>29</v>
      </c>
      <c r="EL12" s="20"/>
      <c r="EM12" s="20"/>
      <c r="EN12" s="20"/>
      <c r="EO12" s="20"/>
      <c r="EP12" s="163"/>
      <c r="EQ12" s="20"/>
      <c r="ER12" s="162" t="s">
        <v>23</v>
      </c>
      <c r="ES12" s="20"/>
      <c r="ET12" s="20"/>
      <c r="EU12" s="20"/>
      <c r="EV12" s="20"/>
      <c r="EW12" s="163"/>
      <c r="EY12" s="162" t="s">
        <v>29</v>
      </c>
      <c r="EZ12" s="20"/>
      <c r="FA12" s="20"/>
      <c r="FB12" s="20"/>
      <c r="FC12" s="20"/>
      <c r="FD12" s="163"/>
      <c r="FE12" s="20"/>
      <c r="FF12" s="162" t="s">
        <v>23</v>
      </c>
      <c r="FG12" s="20"/>
      <c r="FH12" s="20"/>
      <c r="FI12" s="20"/>
      <c r="FJ12" s="20"/>
      <c r="FK12" s="163"/>
      <c r="FM12" s="162" t="s">
        <v>29</v>
      </c>
      <c r="FN12" s="20"/>
      <c r="FO12" s="20"/>
      <c r="FP12" s="20"/>
      <c r="FQ12" s="20"/>
      <c r="FR12" s="163"/>
      <c r="FS12" s="20"/>
      <c r="FT12" s="162" t="s">
        <v>23</v>
      </c>
      <c r="FU12" s="20"/>
      <c r="FV12" s="20"/>
      <c r="FW12" s="20"/>
      <c r="FX12" s="20"/>
      <c r="FY12" s="163"/>
      <c r="GA12" s="162" t="s">
        <v>29</v>
      </c>
      <c r="GB12" s="20"/>
      <c r="GC12" s="20"/>
      <c r="GD12" s="20"/>
      <c r="GE12" s="20"/>
      <c r="GF12" s="163"/>
      <c r="GG12" s="20"/>
      <c r="GH12" s="162" t="s">
        <v>23</v>
      </c>
      <c r="GI12" s="20"/>
      <c r="GJ12" s="20"/>
      <c r="GK12" s="20"/>
      <c r="GL12" s="20"/>
      <c r="GM12" s="163"/>
    </row>
    <row r="13" spans="1:237" x14ac:dyDescent="0.2">
      <c r="A13" s="224" t="s">
        <v>57</v>
      </c>
      <c r="B13" s="225"/>
      <c r="C13" s="225"/>
      <c r="D13" s="225"/>
      <c r="E13" s="226"/>
      <c r="F13" s="49"/>
      <c r="G13" s="20"/>
      <c r="H13" s="224" t="s">
        <v>58</v>
      </c>
      <c r="I13" s="225"/>
      <c r="J13" s="225"/>
      <c r="K13" s="225"/>
      <c r="L13" s="226"/>
      <c r="M13" s="49"/>
      <c r="O13" s="224" t="s">
        <v>57</v>
      </c>
      <c r="P13" s="225"/>
      <c r="Q13" s="225"/>
      <c r="R13" s="225"/>
      <c r="S13" s="226"/>
      <c r="T13" s="49"/>
      <c r="U13" s="20"/>
      <c r="V13" s="224" t="s">
        <v>60</v>
      </c>
      <c r="W13" s="225"/>
      <c r="X13" s="225"/>
      <c r="Y13" s="225"/>
      <c r="Z13" s="226"/>
      <c r="AA13" s="49"/>
      <c r="AC13" s="224" t="s">
        <v>130</v>
      </c>
      <c r="AD13" s="225"/>
      <c r="AE13" s="225"/>
      <c r="AF13" s="225"/>
      <c r="AG13" s="226"/>
      <c r="AH13" s="49"/>
      <c r="AI13" s="20"/>
      <c r="AJ13" s="224" t="s">
        <v>58</v>
      </c>
      <c r="AK13" s="225"/>
      <c r="AL13" s="225"/>
      <c r="AM13" s="225"/>
      <c r="AN13" s="226"/>
      <c r="AO13" s="49"/>
      <c r="AQ13" s="224" t="s">
        <v>130</v>
      </c>
      <c r="AR13" s="225"/>
      <c r="AS13" s="225"/>
      <c r="AT13" s="225"/>
      <c r="AU13" s="226"/>
      <c r="AV13" s="49"/>
      <c r="AW13" s="20"/>
      <c r="AX13" s="224" t="s">
        <v>60</v>
      </c>
      <c r="AY13" s="225"/>
      <c r="AZ13" s="225"/>
      <c r="BA13" s="225"/>
      <c r="BB13" s="226"/>
      <c r="BC13" s="49"/>
      <c r="BE13" s="224" t="s">
        <v>130</v>
      </c>
      <c r="BF13" s="225"/>
      <c r="BG13" s="225"/>
      <c r="BH13" s="225"/>
      <c r="BI13" s="226"/>
      <c r="BJ13" s="49"/>
      <c r="BK13" s="20"/>
      <c r="BL13" s="224" t="s">
        <v>58</v>
      </c>
      <c r="BM13" s="225"/>
      <c r="BN13" s="225"/>
      <c r="BO13" s="225"/>
      <c r="BP13" s="226"/>
      <c r="BQ13" s="49"/>
      <c r="BS13" s="224" t="s">
        <v>130</v>
      </c>
      <c r="BT13" s="225"/>
      <c r="BU13" s="225"/>
      <c r="BV13" s="225"/>
      <c r="BW13" s="226"/>
      <c r="BX13" s="49"/>
      <c r="BY13" s="20"/>
      <c r="BZ13" s="224" t="s">
        <v>60</v>
      </c>
      <c r="CA13" s="225"/>
      <c r="CB13" s="225"/>
      <c r="CC13" s="225"/>
      <c r="CD13" s="226"/>
      <c r="CE13" s="49"/>
      <c r="CG13" s="224" t="s">
        <v>130</v>
      </c>
      <c r="CH13" s="225"/>
      <c r="CI13" s="225"/>
      <c r="CJ13" s="225"/>
      <c r="CK13" s="226"/>
      <c r="CL13" s="49"/>
      <c r="CM13" s="20"/>
      <c r="CN13" s="224" t="s">
        <v>58</v>
      </c>
      <c r="CO13" s="225"/>
      <c r="CP13" s="225"/>
      <c r="CQ13" s="225"/>
      <c r="CR13" s="226"/>
      <c r="CS13" s="49"/>
      <c r="CU13" s="224" t="s">
        <v>130</v>
      </c>
      <c r="CV13" s="225"/>
      <c r="CW13" s="225"/>
      <c r="CX13" s="225"/>
      <c r="CY13" s="226"/>
      <c r="CZ13" s="49"/>
      <c r="DA13" s="20"/>
      <c r="DB13" s="224" t="s">
        <v>60</v>
      </c>
      <c r="DC13" s="225"/>
      <c r="DD13" s="225"/>
      <c r="DE13" s="225"/>
      <c r="DF13" s="226"/>
      <c r="DG13" s="49"/>
      <c r="DI13" s="224" t="s">
        <v>130</v>
      </c>
      <c r="DJ13" s="225"/>
      <c r="DK13" s="225"/>
      <c r="DL13" s="225"/>
      <c r="DM13" s="226"/>
      <c r="DN13" s="49"/>
      <c r="DO13" s="20"/>
      <c r="DP13" s="224" t="s">
        <v>58</v>
      </c>
      <c r="DQ13" s="225"/>
      <c r="DR13" s="225"/>
      <c r="DS13" s="225"/>
      <c r="DT13" s="226"/>
      <c r="DU13" s="49"/>
      <c r="DW13" s="224" t="s">
        <v>130</v>
      </c>
      <c r="DX13" s="225"/>
      <c r="DY13" s="225"/>
      <c r="DZ13" s="225"/>
      <c r="EA13" s="226"/>
      <c r="EB13" s="49"/>
      <c r="EC13" s="20"/>
      <c r="ED13" s="224" t="s">
        <v>60</v>
      </c>
      <c r="EE13" s="225"/>
      <c r="EF13" s="225"/>
      <c r="EG13" s="225"/>
      <c r="EH13" s="226"/>
      <c r="EI13" s="49"/>
      <c r="EK13" s="224" t="s">
        <v>130</v>
      </c>
      <c r="EL13" s="225"/>
      <c r="EM13" s="225"/>
      <c r="EN13" s="225"/>
      <c r="EO13" s="226"/>
      <c r="EP13" s="49"/>
      <c r="EQ13" s="20"/>
      <c r="ER13" s="224" t="s">
        <v>58</v>
      </c>
      <c r="ES13" s="225"/>
      <c r="ET13" s="225"/>
      <c r="EU13" s="225"/>
      <c r="EV13" s="226"/>
      <c r="EW13" s="49"/>
      <c r="EY13" s="224" t="s">
        <v>130</v>
      </c>
      <c r="EZ13" s="225"/>
      <c r="FA13" s="225"/>
      <c r="FB13" s="225"/>
      <c r="FC13" s="226"/>
      <c r="FD13" s="49"/>
      <c r="FE13" s="20"/>
      <c r="FF13" s="224" t="s">
        <v>60</v>
      </c>
      <c r="FG13" s="225"/>
      <c r="FH13" s="225"/>
      <c r="FI13" s="225"/>
      <c r="FJ13" s="226"/>
      <c r="FK13" s="49"/>
      <c r="FM13" s="224" t="s">
        <v>130</v>
      </c>
      <c r="FN13" s="225"/>
      <c r="FO13" s="225"/>
      <c r="FP13" s="225"/>
      <c r="FQ13" s="226"/>
      <c r="FR13" s="49"/>
      <c r="FS13" s="20"/>
      <c r="FT13" s="224" t="s">
        <v>58</v>
      </c>
      <c r="FU13" s="225"/>
      <c r="FV13" s="225"/>
      <c r="FW13" s="225"/>
      <c r="FX13" s="226"/>
      <c r="FY13" s="49"/>
      <c r="GA13" s="224" t="s">
        <v>130</v>
      </c>
      <c r="GB13" s="225"/>
      <c r="GC13" s="225"/>
      <c r="GD13" s="225"/>
      <c r="GE13" s="226"/>
      <c r="GF13" s="49"/>
      <c r="GG13" s="20"/>
      <c r="GH13" s="224" t="s">
        <v>60</v>
      </c>
      <c r="GI13" s="225"/>
      <c r="GJ13" s="225"/>
      <c r="GK13" s="225"/>
      <c r="GL13" s="226"/>
      <c r="GM13" s="49"/>
    </row>
    <row r="14" spans="1:237" x14ac:dyDescent="0.2">
      <c r="A14" s="224"/>
      <c r="B14" s="225"/>
      <c r="C14" s="225"/>
      <c r="D14" s="225"/>
      <c r="E14" s="226"/>
      <c r="F14" s="49"/>
      <c r="G14" s="20"/>
      <c r="H14" s="224" t="s">
        <v>3</v>
      </c>
      <c r="I14" s="225"/>
      <c r="J14" s="225"/>
      <c r="K14" s="225"/>
      <c r="L14" s="226"/>
      <c r="M14" s="49">
        <v>399</v>
      </c>
      <c r="O14" s="224"/>
      <c r="P14" s="225"/>
      <c r="Q14" s="225"/>
      <c r="R14" s="225"/>
      <c r="S14" s="226"/>
      <c r="T14" s="49"/>
      <c r="U14" s="20"/>
      <c r="V14" s="224" t="s">
        <v>205</v>
      </c>
      <c r="W14" s="225"/>
      <c r="X14" s="225"/>
      <c r="Y14" s="225"/>
      <c r="Z14" s="226"/>
      <c r="AA14" s="49">
        <v>2640</v>
      </c>
      <c r="AC14" s="224" t="s">
        <v>296</v>
      </c>
      <c r="AD14" s="225"/>
      <c r="AE14" s="225"/>
      <c r="AF14" s="225"/>
      <c r="AG14" s="226"/>
      <c r="AH14" s="49"/>
      <c r="AI14" s="20"/>
      <c r="AJ14" s="224" t="s">
        <v>3</v>
      </c>
      <c r="AK14" s="225"/>
      <c r="AL14" s="225"/>
      <c r="AM14" s="225"/>
      <c r="AN14" s="226"/>
      <c r="AO14" s="49">
        <v>399</v>
      </c>
      <c r="AQ14" s="224" t="s">
        <v>296</v>
      </c>
      <c r="AR14" s="225"/>
      <c r="AS14" s="225"/>
      <c r="AT14" s="225"/>
      <c r="AU14" s="226"/>
      <c r="AV14" s="49"/>
      <c r="AW14" s="20"/>
      <c r="AX14" s="224" t="s">
        <v>205</v>
      </c>
      <c r="AY14" s="225"/>
      <c r="AZ14" s="225"/>
      <c r="BA14" s="225"/>
      <c r="BB14" s="226"/>
      <c r="BC14" s="49">
        <v>2640</v>
      </c>
      <c r="BE14" s="224" t="s">
        <v>296</v>
      </c>
      <c r="BF14" s="225"/>
      <c r="BG14" s="225"/>
      <c r="BH14" s="225"/>
      <c r="BI14" s="226"/>
      <c r="BJ14" s="49"/>
      <c r="BK14" s="20"/>
      <c r="BL14" s="224" t="s">
        <v>3</v>
      </c>
      <c r="BM14" s="225"/>
      <c r="BN14" s="225"/>
      <c r="BO14" s="225"/>
      <c r="BP14" s="226"/>
      <c r="BQ14" s="49">
        <v>399</v>
      </c>
      <c r="BS14" s="224" t="s">
        <v>296</v>
      </c>
      <c r="BT14" s="225"/>
      <c r="BU14" s="225"/>
      <c r="BV14" s="225"/>
      <c r="BW14" s="226"/>
      <c r="BX14" s="49"/>
      <c r="BY14" s="20"/>
      <c r="BZ14" s="224" t="s">
        <v>205</v>
      </c>
      <c r="CA14" s="225"/>
      <c r="CB14" s="225"/>
      <c r="CC14" s="225"/>
      <c r="CD14" s="226"/>
      <c r="CE14" s="49">
        <v>2640</v>
      </c>
      <c r="CG14" s="224" t="s">
        <v>296</v>
      </c>
      <c r="CH14" s="225"/>
      <c r="CI14" s="225"/>
      <c r="CJ14" s="225"/>
      <c r="CK14" s="226"/>
      <c r="CL14" s="49"/>
      <c r="CM14" s="20"/>
      <c r="CN14" s="224" t="s">
        <v>3</v>
      </c>
      <c r="CO14" s="225"/>
      <c r="CP14" s="225"/>
      <c r="CQ14" s="225"/>
      <c r="CR14" s="226"/>
      <c r="CS14" s="49">
        <v>399</v>
      </c>
      <c r="CU14" s="224" t="s">
        <v>296</v>
      </c>
      <c r="CV14" s="225"/>
      <c r="CW14" s="225"/>
      <c r="CX14" s="225"/>
      <c r="CY14" s="226"/>
      <c r="CZ14" s="49"/>
      <c r="DA14" s="20"/>
      <c r="DB14" s="224" t="s">
        <v>205</v>
      </c>
      <c r="DC14" s="225"/>
      <c r="DD14" s="225"/>
      <c r="DE14" s="225"/>
      <c r="DF14" s="226"/>
      <c r="DG14" s="49">
        <v>2640</v>
      </c>
      <c r="DI14" s="224" t="s">
        <v>296</v>
      </c>
      <c r="DJ14" s="225"/>
      <c r="DK14" s="225"/>
      <c r="DL14" s="225"/>
      <c r="DM14" s="226"/>
      <c r="DN14" s="49"/>
      <c r="DO14" s="20"/>
      <c r="DP14" s="224" t="s">
        <v>3</v>
      </c>
      <c r="DQ14" s="225"/>
      <c r="DR14" s="225"/>
      <c r="DS14" s="225"/>
      <c r="DT14" s="226"/>
      <c r="DU14" s="49">
        <v>399</v>
      </c>
      <c r="DW14" s="224" t="s">
        <v>296</v>
      </c>
      <c r="DX14" s="225"/>
      <c r="DY14" s="225"/>
      <c r="DZ14" s="225"/>
      <c r="EA14" s="226"/>
      <c r="EB14" s="49"/>
      <c r="EC14" s="20"/>
      <c r="ED14" s="224" t="s">
        <v>205</v>
      </c>
      <c r="EE14" s="225"/>
      <c r="EF14" s="225"/>
      <c r="EG14" s="225"/>
      <c r="EH14" s="226"/>
      <c r="EI14" s="49">
        <v>2640</v>
      </c>
      <c r="EK14" s="224" t="s">
        <v>296</v>
      </c>
      <c r="EL14" s="225"/>
      <c r="EM14" s="225"/>
      <c r="EN14" s="225"/>
      <c r="EO14" s="226"/>
      <c r="EP14" s="49"/>
      <c r="EQ14" s="20"/>
      <c r="ER14" s="224" t="s">
        <v>3</v>
      </c>
      <c r="ES14" s="225"/>
      <c r="ET14" s="225"/>
      <c r="EU14" s="225"/>
      <c r="EV14" s="226"/>
      <c r="EW14" s="49">
        <v>399</v>
      </c>
      <c r="EY14" s="224" t="s">
        <v>296</v>
      </c>
      <c r="EZ14" s="225"/>
      <c r="FA14" s="225"/>
      <c r="FB14" s="225"/>
      <c r="FC14" s="226"/>
      <c r="FD14" s="49"/>
      <c r="FE14" s="20"/>
      <c r="FF14" s="224" t="s">
        <v>205</v>
      </c>
      <c r="FG14" s="225"/>
      <c r="FH14" s="225"/>
      <c r="FI14" s="225"/>
      <c r="FJ14" s="226"/>
      <c r="FK14" s="49">
        <v>2640</v>
      </c>
      <c r="FM14" s="224" t="s">
        <v>296</v>
      </c>
      <c r="FN14" s="225"/>
      <c r="FO14" s="225"/>
      <c r="FP14" s="225"/>
      <c r="FQ14" s="226"/>
      <c r="FR14" s="49"/>
      <c r="FS14" s="20"/>
      <c r="FT14" s="224" t="s">
        <v>3</v>
      </c>
      <c r="FU14" s="225"/>
      <c r="FV14" s="225"/>
      <c r="FW14" s="225"/>
      <c r="FX14" s="226"/>
      <c r="FY14" s="49">
        <v>399</v>
      </c>
      <c r="GA14" s="224" t="s">
        <v>296</v>
      </c>
      <c r="GB14" s="225"/>
      <c r="GC14" s="225"/>
      <c r="GD14" s="225"/>
      <c r="GE14" s="226"/>
      <c r="GF14" s="49"/>
      <c r="GG14" s="20"/>
      <c r="GH14" s="224" t="s">
        <v>205</v>
      </c>
      <c r="GI14" s="225"/>
      <c r="GJ14" s="225"/>
      <c r="GK14" s="225"/>
      <c r="GL14" s="226"/>
      <c r="GM14" s="49">
        <v>2640</v>
      </c>
    </row>
    <row r="15" spans="1:237" x14ac:dyDescent="0.2">
      <c r="A15" s="224"/>
      <c r="B15" s="225"/>
      <c r="C15" s="225"/>
      <c r="D15" s="225"/>
      <c r="E15" s="226"/>
      <c r="F15" s="49"/>
      <c r="G15" s="20"/>
      <c r="H15" s="224" t="s">
        <v>4</v>
      </c>
      <c r="I15" s="225"/>
      <c r="J15" s="225"/>
      <c r="K15" s="225"/>
      <c r="L15" s="226"/>
      <c r="M15" s="49">
        <v>266</v>
      </c>
      <c r="O15" s="224"/>
      <c r="P15" s="225"/>
      <c r="Q15" s="225"/>
      <c r="R15" s="225"/>
      <c r="S15" s="226"/>
      <c r="T15" s="49"/>
      <c r="U15" s="20"/>
      <c r="V15" s="224" t="s">
        <v>206</v>
      </c>
      <c r="W15" s="225"/>
      <c r="X15" s="225"/>
      <c r="Y15" s="225"/>
      <c r="Z15" s="226"/>
      <c r="AA15" s="49">
        <v>725</v>
      </c>
      <c r="AC15" s="224" t="s">
        <v>0</v>
      </c>
      <c r="AD15" s="225"/>
      <c r="AE15" s="225"/>
      <c r="AF15" s="225"/>
      <c r="AG15" s="226"/>
      <c r="AH15" s="49"/>
      <c r="AI15" s="20"/>
      <c r="AJ15" s="224" t="s">
        <v>4</v>
      </c>
      <c r="AK15" s="225"/>
      <c r="AL15" s="225"/>
      <c r="AM15" s="225"/>
      <c r="AN15" s="226"/>
      <c r="AO15" s="49">
        <v>266</v>
      </c>
      <c r="AQ15" s="224" t="s">
        <v>307</v>
      </c>
      <c r="AR15" s="225"/>
      <c r="AS15" s="225"/>
      <c r="AT15" s="225"/>
      <c r="AU15" s="226"/>
      <c r="AV15" s="49"/>
      <c r="AW15" s="20"/>
      <c r="AX15" s="224" t="s">
        <v>206</v>
      </c>
      <c r="AY15" s="225"/>
      <c r="AZ15" s="225"/>
      <c r="BA15" s="225"/>
      <c r="BB15" s="226"/>
      <c r="BC15" s="49">
        <v>725</v>
      </c>
      <c r="BE15" s="224" t="s">
        <v>0</v>
      </c>
      <c r="BF15" s="225"/>
      <c r="BG15" s="225"/>
      <c r="BH15" s="225"/>
      <c r="BI15" s="226"/>
      <c r="BJ15" s="49"/>
      <c r="BK15" s="20"/>
      <c r="BL15" s="224" t="s">
        <v>4</v>
      </c>
      <c r="BM15" s="225"/>
      <c r="BN15" s="225"/>
      <c r="BO15" s="225"/>
      <c r="BP15" s="226"/>
      <c r="BQ15" s="49">
        <v>266</v>
      </c>
      <c r="BS15" s="224" t="s">
        <v>307</v>
      </c>
      <c r="BT15" s="225"/>
      <c r="BU15" s="225"/>
      <c r="BV15" s="225"/>
      <c r="BW15" s="226"/>
      <c r="BX15" s="49"/>
      <c r="BY15" s="20"/>
      <c r="BZ15" s="224" t="s">
        <v>206</v>
      </c>
      <c r="CA15" s="225"/>
      <c r="CB15" s="225"/>
      <c r="CC15" s="225"/>
      <c r="CD15" s="226"/>
      <c r="CE15" s="49">
        <v>725</v>
      </c>
      <c r="CG15" s="224" t="s">
        <v>0</v>
      </c>
      <c r="CH15" s="225"/>
      <c r="CI15" s="225"/>
      <c r="CJ15" s="225"/>
      <c r="CK15" s="226"/>
      <c r="CL15" s="49"/>
      <c r="CM15" s="20"/>
      <c r="CN15" s="224" t="s">
        <v>4</v>
      </c>
      <c r="CO15" s="225"/>
      <c r="CP15" s="225"/>
      <c r="CQ15" s="225"/>
      <c r="CR15" s="226"/>
      <c r="CS15" s="49">
        <v>266</v>
      </c>
      <c r="CU15" s="224" t="s">
        <v>307</v>
      </c>
      <c r="CV15" s="225"/>
      <c r="CW15" s="225"/>
      <c r="CX15" s="225"/>
      <c r="CY15" s="226"/>
      <c r="CZ15" s="49"/>
      <c r="DA15" s="20"/>
      <c r="DB15" s="224" t="s">
        <v>206</v>
      </c>
      <c r="DC15" s="225"/>
      <c r="DD15" s="225"/>
      <c r="DE15" s="225"/>
      <c r="DF15" s="226"/>
      <c r="DG15" s="49">
        <v>725</v>
      </c>
      <c r="DI15" s="224" t="s">
        <v>0</v>
      </c>
      <c r="DJ15" s="225"/>
      <c r="DK15" s="225"/>
      <c r="DL15" s="225"/>
      <c r="DM15" s="226"/>
      <c r="DN15" s="49"/>
      <c r="DO15" s="20"/>
      <c r="DP15" s="224" t="s">
        <v>4</v>
      </c>
      <c r="DQ15" s="225"/>
      <c r="DR15" s="225"/>
      <c r="DS15" s="225"/>
      <c r="DT15" s="226"/>
      <c r="DU15" s="49">
        <v>266</v>
      </c>
      <c r="DW15" s="224" t="s">
        <v>307</v>
      </c>
      <c r="DX15" s="225"/>
      <c r="DY15" s="225"/>
      <c r="DZ15" s="225"/>
      <c r="EA15" s="226"/>
      <c r="EB15" s="49"/>
      <c r="EC15" s="20"/>
      <c r="ED15" s="224" t="s">
        <v>206</v>
      </c>
      <c r="EE15" s="225"/>
      <c r="EF15" s="225"/>
      <c r="EG15" s="225"/>
      <c r="EH15" s="226"/>
      <c r="EI15" s="49">
        <v>725</v>
      </c>
      <c r="EK15" s="224" t="s">
        <v>0</v>
      </c>
      <c r="EL15" s="225"/>
      <c r="EM15" s="225"/>
      <c r="EN15" s="225"/>
      <c r="EO15" s="226"/>
      <c r="EP15" s="49"/>
      <c r="EQ15" s="20"/>
      <c r="ER15" s="224" t="s">
        <v>4</v>
      </c>
      <c r="ES15" s="225"/>
      <c r="ET15" s="225"/>
      <c r="EU15" s="225"/>
      <c r="EV15" s="226"/>
      <c r="EW15" s="49">
        <v>266</v>
      </c>
      <c r="EY15" s="224" t="s">
        <v>307</v>
      </c>
      <c r="EZ15" s="225"/>
      <c r="FA15" s="225"/>
      <c r="FB15" s="225"/>
      <c r="FC15" s="226"/>
      <c r="FD15" s="49"/>
      <c r="FE15" s="20"/>
      <c r="FF15" s="224" t="s">
        <v>206</v>
      </c>
      <c r="FG15" s="225"/>
      <c r="FH15" s="225"/>
      <c r="FI15" s="225"/>
      <c r="FJ15" s="226"/>
      <c r="FK15" s="49">
        <v>725</v>
      </c>
      <c r="FM15" s="224" t="s">
        <v>0</v>
      </c>
      <c r="FN15" s="225"/>
      <c r="FO15" s="225"/>
      <c r="FP15" s="225"/>
      <c r="FQ15" s="226"/>
      <c r="FR15" s="49"/>
      <c r="FS15" s="20"/>
      <c r="FT15" s="224" t="s">
        <v>4</v>
      </c>
      <c r="FU15" s="225"/>
      <c r="FV15" s="225"/>
      <c r="FW15" s="225"/>
      <c r="FX15" s="226"/>
      <c r="FY15" s="49">
        <v>266</v>
      </c>
      <c r="GA15" s="224" t="s">
        <v>307</v>
      </c>
      <c r="GB15" s="225"/>
      <c r="GC15" s="225"/>
      <c r="GD15" s="225"/>
      <c r="GE15" s="226"/>
      <c r="GF15" s="49"/>
      <c r="GG15" s="20"/>
      <c r="GH15" s="224" t="s">
        <v>206</v>
      </c>
      <c r="GI15" s="225"/>
      <c r="GJ15" s="225"/>
      <c r="GK15" s="225"/>
      <c r="GL15" s="226"/>
      <c r="GM15" s="49">
        <v>725</v>
      </c>
    </row>
    <row r="16" spans="1:237" x14ac:dyDescent="0.2">
      <c r="A16" s="224"/>
      <c r="B16" s="225"/>
      <c r="C16" s="225"/>
      <c r="D16" s="225"/>
      <c r="E16" s="226"/>
      <c r="F16" s="49"/>
      <c r="G16" s="20"/>
      <c r="H16" s="224" t="s">
        <v>41</v>
      </c>
      <c r="I16" s="225"/>
      <c r="J16" s="225"/>
      <c r="K16" s="225"/>
      <c r="L16" s="226"/>
      <c r="M16" s="49"/>
      <c r="O16" s="224"/>
      <c r="P16" s="225"/>
      <c r="Q16" s="225"/>
      <c r="R16" s="225"/>
      <c r="S16" s="226"/>
      <c r="T16" s="49"/>
      <c r="U16" s="20"/>
      <c r="V16" s="224" t="s">
        <v>41</v>
      </c>
      <c r="W16" s="225"/>
      <c r="X16" s="225"/>
      <c r="Y16" s="225"/>
      <c r="Z16" s="226"/>
      <c r="AA16" s="49"/>
      <c r="AC16" s="224" t="s">
        <v>1</v>
      </c>
      <c r="AD16" s="225"/>
      <c r="AE16" s="225"/>
      <c r="AF16" s="225"/>
      <c r="AG16" s="226"/>
      <c r="AH16" s="49">
        <v>1200</v>
      </c>
      <c r="AI16" s="20"/>
      <c r="AJ16" s="188" t="s">
        <v>41</v>
      </c>
      <c r="AK16" s="186"/>
      <c r="AL16" s="186"/>
      <c r="AM16" s="186"/>
      <c r="AN16" s="187"/>
      <c r="AO16" s="49"/>
      <c r="AQ16" s="224" t="s">
        <v>308</v>
      </c>
      <c r="AR16" s="225"/>
      <c r="AS16" s="225"/>
      <c r="AT16" s="225"/>
      <c r="AU16" s="226"/>
      <c r="AV16" s="49">
        <v>587.5</v>
      </c>
      <c r="AW16" s="20"/>
      <c r="AX16" s="224" t="s">
        <v>41</v>
      </c>
      <c r="AY16" s="225"/>
      <c r="AZ16" s="225"/>
      <c r="BA16" s="225"/>
      <c r="BB16" s="226"/>
      <c r="BC16" s="49"/>
      <c r="BE16" s="224" t="s">
        <v>1</v>
      </c>
      <c r="BF16" s="225"/>
      <c r="BG16" s="225"/>
      <c r="BH16" s="225"/>
      <c r="BI16" s="226"/>
      <c r="BJ16" s="49">
        <v>1200</v>
      </c>
      <c r="BK16" s="20"/>
      <c r="BL16" s="188" t="s">
        <v>41</v>
      </c>
      <c r="BM16" s="186"/>
      <c r="BN16" s="186"/>
      <c r="BO16" s="186"/>
      <c r="BP16" s="187"/>
      <c r="BQ16" s="49"/>
      <c r="BS16" s="224" t="s">
        <v>308</v>
      </c>
      <c r="BT16" s="225"/>
      <c r="BU16" s="225"/>
      <c r="BV16" s="225"/>
      <c r="BW16" s="226"/>
      <c r="BX16" s="49">
        <v>587.5</v>
      </c>
      <c r="BY16" s="20"/>
      <c r="BZ16" s="224" t="s">
        <v>41</v>
      </c>
      <c r="CA16" s="225"/>
      <c r="CB16" s="225"/>
      <c r="CC16" s="225"/>
      <c r="CD16" s="226"/>
      <c r="CE16" s="49"/>
      <c r="CG16" s="224" t="s">
        <v>1</v>
      </c>
      <c r="CH16" s="225"/>
      <c r="CI16" s="225"/>
      <c r="CJ16" s="225"/>
      <c r="CK16" s="226"/>
      <c r="CL16" s="49">
        <v>1200</v>
      </c>
      <c r="CM16" s="20"/>
      <c r="CN16" s="188" t="s">
        <v>41</v>
      </c>
      <c r="CO16" s="186"/>
      <c r="CP16" s="186"/>
      <c r="CQ16" s="186"/>
      <c r="CR16" s="187"/>
      <c r="CS16" s="49"/>
      <c r="CU16" s="224" t="s">
        <v>308</v>
      </c>
      <c r="CV16" s="225"/>
      <c r="CW16" s="225"/>
      <c r="CX16" s="225"/>
      <c r="CY16" s="226"/>
      <c r="CZ16" s="49">
        <v>587.5</v>
      </c>
      <c r="DA16" s="20"/>
      <c r="DB16" s="224" t="s">
        <v>41</v>
      </c>
      <c r="DC16" s="225"/>
      <c r="DD16" s="225"/>
      <c r="DE16" s="225"/>
      <c r="DF16" s="226"/>
      <c r="DG16" s="49"/>
      <c r="DI16" s="224" t="s">
        <v>1</v>
      </c>
      <c r="DJ16" s="225"/>
      <c r="DK16" s="225"/>
      <c r="DL16" s="225"/>
      <c r="DM16" s="226"/>
      <c r="DN16" s="49">
        <v>1200</v>
      </c>
      <c r="DO16" s="20"/>
      <c r="DP16" s="188" t="s">
        <v>41</v>
      </c>
      <c r="DQ16" s="186"/>
      <c r="DR16" s="186"/>
      <c r="DS16" s="186"/>
      <c r="DT16" s="187"/>
      <c r="DU16" s="49"/>
      <c r="DW16" s="224" t="s">
        <v>308</v>
      </c>
      <c r="DX16" s="225"/>
      <c r="DY16" s="225"/>
      <c r="DZ16" s="225"/>
      <c r="EA16" s="226"/>
      <c r="EB16" s="49">
        <v>587.5</v>
      </c>
      <c r="EC16" s="20"/>
      <c r="ED16" s="224" t="s">
        <v>41</v>
      </c>
      <c r="EE16" s="225"/>
      <c r="EF16" s="225"/>
      <c r="EG16" s="225"/>
      <c r="EH16" s="226"/>
      <c r="EI16" s="49"/>
      <c r="EK16" s="224" t="s">
        <v>1</v>
      </c>
      <c r="EL16" s="225"/>
      <c r="EM16" s="225"/>
      <c r="EN16" s="225"/>
      <c r="EO16" s="226"/>
      <c r="EP16" s="49">
        <v>1200</v>
      </c>
      <c r="EQ16" s="20"/>
      <c r="ER16" s="188" t="s">
        <v>41</v>
      </c>
      <c r="ES16" s="186"/>
      <c r="ET16" s="186"/>
      <c r="EU16" s="186"/>
      <c r="EV16" s="187"/>
      <c r="EW16" s="49"/>
      <c r="EY16" s="224" t="s">
        <v>308</v>
      </c>
      <c r="EZ16" s="225"/>
      <c r="FA16" s="225"/>
      <c r="FB16" s="225"/>
      <c r="FC16" s="226"/>
      <c r="FD16" s="49">
        <v>587.5</v>
      </c>
      <c r="FE16" s="20"/>
      <c r="FF16" s="224" t="s">
        <v>41</v>
      </c>
      <c r="FG16" s="225"/>
      <c r="FH16" s="225"/>
      <c r="FI16" s="225"/>
      <c r="FJ16" s="226"/>
      <c r="FK16" s="49"/>
      <c r="FM16" s="224" t="s">
        <v>1</v>
      </c>
      <c r="FN16" s="225"/>
      <c r="FO16" s="225"/>
      <c r="FP16" s="225"/>
      <c r="FQ16" s="226"/>
      <c r="FR16" s="49">
        <v>1200</v>
      </c>
      <c r="FS16" s="20"/>
      <c r="FT16" s="188" t="s">
        <v>41</v>
      </c>
      <c r="FU16" s="186"/>
      <c r="FV16" s="186"/>
      <c r="FW16" s="186"/>
      <c r="FX16" s="187"/>
      <c r="FY16" s="49"/>
      <c r="GA16" s="224" t="s">
        <v>308</v>
      </c>
      <c r="GB16" s="225"/>
      <c r="GC16" s="225"/>
      <c r="GD16" s="225"/>
      <c r="GE16" s="226"/>
      <c r="GF16" s="49">
        <v>587.5</v>
      </c>
      <c r="GG16" s="20"/>
      <c r="GH16" s="224" t="s">
        <v>41</v>
      </c>
      <c r="GI16" s="225"/>
      <c r="GJ16" s="225"/>
      <c r="GK16" s="225"/>
      <c r="GL16" s="226"/>
      <c r="GM16" s="49"/>
    </row>
    <row r="17" spans="1:195" x14ac:dyDescent="0.2">
      <c r="A17" s="224"/>
      <c r="B17" s="225"/>
      <c r="C17" s="225"/>
      <c r="D17" s="225"/>
      <c r="E17" s="226"/>
      <c r="F17" s="49"/>
      <c r="G17" s="20"/>
      <c r="H17" s="224" t="s">
        <v>201</v>
      </c>
      <c r="I17" s="225"/>
      <c r="J17" s="225"/>
      <c r="K17" s="225"/>
      <c r="L17" s="226"/>
      <c r="M17" s="49">
        <v>500</v>
      </c>
      <c r="O17" s="224"/>
      <c r="P17" s="225"/>
      <c r="Q17" s="225"/>
      <c r="R17" s="225"/>
      <c r="S17" s="226"/>
      <c r="T17" s="49"/>
      <c r="U17" s="20"/>
      <c r="V17" s="224" t="s">
        <v>102</v>
      </c>
      <c r="W17" s="225"/>
      <c r="X17" s="225"/>
      <c r="Y17" s="225"/>
      <c r="Z17" s="226"/>
      <c r="AA17" s="49">
        <v>260</v>
      </c>
      <c r="AC17" s="224" t="s">
        <v>210</v>
      </c>
      <c r="AD17" s="225"/>
      <c r="AE17" s="225"/>
      <c r="AF17" s="225"/>
      <c r="AG17" s="226"/>
      <c r="AH17" s="49"/>
      <c r="AI17" s="20"/>
      <c r="AJ17" s="224" t="s">
        <v>209</v>
      </c>
      <c r="AK17" s="225"/>
      <c r="AL17" s="225"/>
      <c r="AM17" s="225"/>
      <c r="AN17" s="226"/>
      <c r="AO17" s="49">
        <v>500</v>
      </c>
      <c r="AQ17" s="224" t="s">
        <v>215</v>
      </c>
      <c r="AR17" s="225"/>
      <c r="AS17" s="225"/>
      <c r="AT17" s="225"/>
      <c r="AU17" s="226"/>
      <c r="AV17" s="49">
        <v>125</v>
      </c>
      <c r="AW17" s="20"/>
      <c r="AX17" s="224" t="s">
        <v>102</v>
      </c>
      <c r="AY17" s="225"/>
      <c r="AZ17" s="225"/>
      <c r="BA17" s="225"/>
      <c r="BB17" s="226"/>
      <c r="BC17" s="49">
        <v>260</v>
      </c>
      <c r="BE17" s="224" t="s">
        <v>210</v>
      </c>
      <c r="BF17" s="225"/>
      <c r="BG17" s="225"/>
      <c r="BH17" s="225"/>
      <c r="BI17" s="226"/>
      <c r="BJ17" s="49"/>
      <c r="BK17" s="20"/>
      <c r="BL17" s="224" t="s">
        <v>209</v>
      </c>
      <c r="BM17" s="225"/>
      <c r="BN17" s="225"/>
      <c r="BO17" s="225"/>
      <c r="BP17" s="226"/>
      <c r="BQ17" s="49">
        <v>500</v>
      </c>
      <c r="BS17" s="224" t="s">
        <v>215</v>
      </c>
      <c r="BT17" s="225"/>
      <c r="BU17" s="225"/>
      <c r="BV17" s="225"/>
      <c r="BW17" s="226"/>
      <c r="BX17" s="49">
        <v>125</v>
      </c>
      <c r="BY17" s="20"/>
      <c r="BZ17" s="224" t="s">
        <v>102</v>
      </c>
      <c r="CA17" s="225"/>
      <c r="CB17" s="225"/>
      <c r="CC17" s="225"/>
      <c r="CD17" s="226"/>
      <c r="CE17" s="49">
        <v>260</v>
      </c>
      <c r="CG17" s="224" t="s">
        <v>210</v>
      </c>
      <c r="CH17" s="225"/>
      <c r="CI17" s="225"/>
      <c r="CJ17" s="225"/>
      <c r="CK17" s="226"/>
      <c r="CL17" s="49"/>
      <c r="CM17" s="20"/>
      <c r="CN17" s="224" t="s">
        <v>209</v>
      </c>
      <c r="CO17" s="225"/>
      <c r="CP17" s="225"/>
      <c r="CQ17" s="225"/>
      <c r="CR17" s="226"/>
      <c r="CS17" s="49">
        <v>500</v>
      </c>
      <c r="CU17" s="224" t="s">
        <v>215</v>
      </c>
      <c r="CV17" s="225"/>
      <c r="CW17" s="225"/>
      <c r="CX17" s="225"/>
      <c r="CY17" s="226"/>
      <c r="CZ17" s="49">
        <v>125</v>
      </c>
      <c r="DA17" s="20"/>
      <c r="DB17" s="224" t="s">
        <v>102</v>
      </c>
      <c r="DC17" s="225"/>
      <c r="DD17" s="225"/>
      <c r="DE17" s="225"/>
      <c r="DF17" s="226"/>
      <c r="DG17" s="49">
        <v>260</v>
      </c>
      <c r="DI17" s="224" t="s">
        <v>210</v>
      </c>
      <c r="DJ17" s="225"/>
      <c r="DK17" s="225"/>
      <c r="DL17" s="225"/>
      <c r="DM17" s="226"/>
      <c r="DN17" s="49"/>
      <c r="DO17" s="20"/>
      <c r="DP17" s="224" t="s">
        <v>209</v>
      </c>
      <c r="DQ17" s="225"/>
      <c r="DR17" s="225"/>
      <c r="DS17" s="225"/>
      <c r="DT17" s="226"/>
      <c r="DU17" s="49">
        <v>500</v>
      </c>
      <c r="DW17" s="224" t="s">
        <v>215</v>
      </c>
      <c r="DX17" s="225"/>
      <c r="DY17" s="225"/>
      <c r="DZ17" s="225"/>
      <c r="EA17" s="226"/>
      <c r="EB17" s="49">
        <v>125</v>
      </c>
      <c r="EC17" s="20"/>
      <c r="ED17" s="224" t="s">
        <v>102</v>
      </c>
      <c r="EE17" s="225"/>
      <c r="EF17" s="225"/>
      <c r="EG17" s="225"/>
      <c r="EH17" s="226"/>
      <c r="EI17" s="49">
        <v>260</v>
      </c>
      <c r="EK17" s="224" t="s">
        <v>210</v>
      </c>
      <c r="EL17" s="225"/>
      <c r="EM17" s="225"/>
      <c r="EN17" s="225"/>
      <c r="EO17" s="226"/>
      <c r="EP17" s="49"/>
      <c r="EQ17" s="20"/>
      <c r="ER17" s="224" t="s">
        <v>209</v>
      </c>
      <c r="ES17" s="225"/>
      <c r="ET17" s="225"/>
      <c r="EU17" s="225"/>
      <c r="EV17" s="226"/>
      <c r="EW17" s="49">
        <v>500</v>
      </c>
      <c r="EY17" s="224" t="s">
        <v>215</v>
      </c>
      <c r="EZ17" s="225"/>
      <c r="FA17" s="225"/>
      <c r="FB17" s="225"/>
      <c r="FC17" s="226"/>
      <c r="FD17" s="49">
        <v>125</v>
      </c>
      <c r="FE17" s="20"/>
      <c r="FF17" s="224" t="s">
        <v>102</v>
      </c>
      <c r="FG17" s="225"/>
      <c r="FH17" s="225"/>
      <c r="FI17" s="225"/>
      <c r="FJ17" s="226"/>
      <c r="FK17" s="49">
        <v>260</v>
      </c>
      <c r="FM17" s="224" t="s">
        <v>210</v>
      </c>
      <c r="FN17" s="225"/>
      <c r="FO17" s="225"/>
      <c r="FP17" s="225"/>
      <c r="FQ17" s="226"/>
      <c r="FR17" s="49"/>
      <c r="FS17" s="20"/>
      <c r="FT17" s="224" t="s">
        <v>209</v>
      </c>
      <c r="FU17" s="225"/>
      <c r="FV17" s="225"/>
      <c r="FW17" s="225"/>
      <c r="FX17" s="226"/>
      <c r="FY17" s="49">
        <v>500</v>
      </c>
      <c r="GA17" s="224" t="s">
        <v>215</v>
      </c>
      <c r="GB17" s="225"/>
      <c r="GC17" s="225"/>
      <c r="GD17" s="225"/>
      <c r="GE17" s="226"/>
      <c r="GF17" s="49">
        <v>125</v>
      </c>
      <c r="GG17" s="20"/>
      <c r="GH17" s="224" t="s">
        <v>102</v>
      </c>
      <c r="GI17" s="225"/>
      <c r="GJ17" s="225"/>
      <c r="GK17" s="225"/>
      <c r="GL17" s="226"/>
      <c r="GM17" s="49">
        <v>260</v>
      </c>
    </row>
    <row r="18" spans="1:195" x14ac:dyDescent="0.2">
      <c r="A18" s="224"/>
      <c r="B18" s="225"/>
      <c r="C18" s="225"/>
      <c r="D18" s="225"/>
      <c r="E18" s="226"/>
      <c r="F18" s="49"/>
      <c r="G18" s="20"/>
      <c r="H18" s="224"/>
      <c r="I18" s="225"/>
      <c r="J18" s="225"/>
      <c r="K18" s="225"/>
      <c r="L18" s="226"/>
      <c r="M18" s="49"/>
      <c r="O18" s="224"/>
      <c r="P18" s="225"/>
      <c r="Q18" s="225"/>
      <c r="R18" s="225"/>
      <c r="S18" s="226"/>
      <c r="T18" s="49"/>
      <c r="U18" s="20"/>
      <c r="V18" s="224"/>
      <c r="W18" s="225"/>
      <c r="X18" s="225"/>
      <c r="Y18" s="225"/>
      <c r="Z18" s="226"/>
      <c r="AA18" s="49"/>
      <c r="AC18" s="224" t="s">
        <v>207</v>
      </c>
      <c r="AD18" s="225"/>
      <c r="AE18" s="225"/>
      <c r="AF18" s="225"/>
      <c r="AG18" s="226"/>
      <c r="AH18" s="49">
        <v>159.6</v>
      </c>
      <c r="AI18" s="20"/>
      <c r="AJ18" s="224"/>
      <c r="AK18" s="225"/>
      <c r="AL18" s="225"/>
      <c r="AM18" s="225"/>
      <c r="AN18" s="226"/>
      <c r="AO18" s="49"/>
      <c r="AQ18" s="224" t="s">
        <v>216</v>
      </c>
      <c r="AR18" s="225"/>
      <c r="AS18" s="225"/>
      <c r="AT18" s="225"/>
      <c r="AU18" s="226"/>
      <c r="AV18" s="49">
        <v>290</v>
      </c>
      <c r="AW18" s="20"/>
      <c r="AX18" s="224"/>
      <c r="AY18" s="225"/>
      <c r="AZ18" s="225"/>
      <c r="BA18" s="225"/>
      <c r="BB18" s="226"/>
      <c r="BC18" s="49"/>
      <c r="BE18" s="224" t="s">
        <v>207</v>
      </c>
      <c r="BF18" s="225"/>
      <c r="BG18" s="225"/>
      <c r="BH18" s="225"/>
      <c r="BI18" s="226"/>
      <c r="BJ18" s="49">
        <v>159.6</v>
      </c>
      <c r="BK18" s="20"/>
      <c r="BL18" s="224"/>
      <c r="BM18" s="225"/>
      <c r="BN18" s="225"/>
      <c r="BO18" s="225"/>
      <c r="BP18" s="226"/>
      <c r="BQ18" s="49"/>
      <c r="BS18" s="224" t="s">
        <v>216</v>
      </c>
      <c r="BT18" s="225"/>
      <c r="BU18" s="225"/>
      <c r="BV18" s="225"/>
      <c r="BW18" s="226"/>
      <c r="BX18" s="49">
        <v>290</v>
      </c>
      <c r="BY18" s="20"/>
      <c r="BZ18" s="224"/>
      <c r="CA18" s="225"/>
      <c r="CB18" s="225"/>
      <c r="CC18" s="225"/>
      <c r="CD18" s="226"/>
      <c r="CE18" s="49"/>
      <c r="CG18" s="224" t="s">
        <v>207</v>
      </c>
      <c r="CH18" s="225"/>
      <c r="CI18" s="225"/>
      <c r="CJ18" s="225"/>
      <c r="CK18" s="226"/>
      <c r="CL18" s="49">
        <v>159.6</v>
      </c>
      <c r="CM18" s="20"/>
      <c r="CN18" s="224"/>
      <c r="CO18" s="225"/>
      <c r="CP18" s="225"/>
      <c r="CQ18" s="225"/>
      <c r="CR18" s="226"/>
      <c r="CS18" s="49"/>
      <c r="CU18" s="224" t="s">
        <v>216</v>
      </c>
      <c r="CV18" s="225"/>
      <c r="CW18" s="225"/>
      <c r="CX18" s="225"/>
      <c r="CY18" s="226"/>
      <c r="CZ18" s="49">
        <v>290</v>
      </c>
      <c r="DA18" s="20"/>
      <c r="DB18" s="224"/>
      <c r="DC18" s="225"/>
      <c r="DD18" s="225"/>
      <c r="DE18" s="225"/>
      <c r="DF18" s="226"/>
      <c r="DG18" s="49"/>
      <c r="DI18" s="224" t="s">
        <v>207</v>
      </c>
      <c r="DJ18" s="225"/>
      <c r="DK18" s="225"/>
      <c r="DL18" s="225"/>
      <c r="DM18" s="226"/>
      <c r="DN18" s="49">
        <v>159.6</v>
      </c>
      <c r="DO18" s="20"/>
      <c r="DP18" s="224"/>
      <c r="DQ18" s="225"/>
      <c r="DR18" s="225"/>
      <c r="DS18" s="225"/>
      <c r="DT18" s="226"/>
      <c r="DU18" s="49"/>
      <c r="DW18" s="224" t="s">
        <v>216</v>
      </c>
      <c r="DX18" s="225"/>
      <c r="DY18" s="225"/>
      <c r="DZ18" s="225"/>
      <c r="EA18" s="226"/>
      <c r="EB18" s="49">
        <v>290</v>
      </c>
      <c r="EC18" s="20"/>
      <c r="ED18" s="224"/>
      <c r="EE18" s="225"/>
      <c r="EF18" s="225"/>
      <c r="EG18" s="225"/>
      <c r="EH18" s="226"/>
      <c r="EI18" s="49"/>
      <c r="EK18" s="224" t="s">
        <v>207</v>
      </c>
      <c r="EL18" s="225"/>
      <c r="EM18" s="225"/>
      <c r="EN18" s="225"/>
      <c r="EO18" s="226"/>
      <c r="EP18" s="49">
        <v>159.6</v>
      </c>
      <c r="EQ18" s="20"/>
      <c r="ER18" s="224"/>
      <c r="ES18" s="225"/>
      <c r="ET18" s="225"/>
      <c r="EU18" s="225"/>
      <c r="EV18" s="226"/>
      <c r="EW18" s="49"/>
      <c r="EY18" s="224" t="s">
        <v>216</v>
      </c>
      <c r="EZ18" s="225"/>
      <c r="FA18" s="225"/>
      <c r="FB18" s="225"/>
      <c r="FC18" s="226"/>
      <c r="FD18" s="49">
        <v>290</v>
      </c>
      <c r="FE18" s="20"/>
      <c r="FF18" s="224"/>
      <c r="FG18" s="225"/>
      <c r="FH18" s="225"/>
      <c r="FI18" s="225"/>
      <c r="FJ18" s="226"/>
      <c r="FK18" s="49"/>
      <c r="FM18" s="224" t="s">
        <v>207</v>
      </c>
      <c r="FN18" s="225"/>
      <c r="FO18" s="225"/>
      <c r="FP18" s="225"/>
      <c r="FQ18" s="226"/>
      <c r="FR18" s="49">
        <v>159.6</v>
      </c>
      <c r="FS18" s="20"/>
      <c r="FT18" s="224"/>
      <c r="FU18" s="225"/>
      <c r="FV18" s="225"/>
      <c r="FW18" s="225"/>
      <c r="FX18" s="226"/>
      <c r="FY18" s="49"/>
      <c r="GA18" s="224" t="s">
        <v>216</v>
      </c>
      <c r="GB18" s="225"/>
      <c r="GC18" s="225"/>
      <c r="GD18" s="225"/>
      <c r="GE18" s="226"/>
      <c r="GF18" s="49">
        <v>290</v>
      </c>
      <c r="GG18" s="20"/>
      <c r="GH18" s="224"/>
      <c r="GI18" s="225"/>
      <c r="GJ18" s="225"/>
      <c r="GK18" s="225"/>
      <c r="GL18" s="226"/>
      <c r="GM18" s="49"/>
    </row>
    <row r="19" spans="1:195" x14ac:dyDescent="0.2">
      <c r="A19" s="224"/>
      <c r="B19" s="225"/>
      <c r="C19" s="225"/>
      <c r="D19" s="225"/>
      <c r="E19" s="226"/>
      <c r="F19" s="49"/>
      <c r="G19" s="20"/>
      <c r="H19" s="224"/>
      <c r="I19" s="225"/>
      <c r="J19" s="225"/>
      <c r="K19" s="225"/>
      <c r="L19" s="226"/>
      <c r="M19" s="49"/>
      <c r="O19" s="224"/>
      <c r="P19" s="225"/>
      <c r="Q19" s="225"/>
      <c r="R19" s="225"/>
      <c r="S19" s="226"/>
      <c r="T19" s="49"/>
      <c r="U19" s="20"/>
      <c r="V19" s="224"/>
      <c r="W19" s="225"/>
      <c r="X19" s="225"/>
      <c r="Y19" s="225"/>
      <c r="Z19" s="226"/>
      <c r="AA19" s="49"/>
      <c r="AC19" s="224"/>
      <c r="AD19" s="225"/>
      <c r="AE19" s="225"/>
      <c r="AF19" s="225"/>
      <c r="AG19" s="226"/>
      <c r="AH19" s="49"/>
      <c r="AI19" s="20"/>
      <c r="AJ19" s="224"/>
      <c r="AK19" s="225"/>
      <c r="AL19" s="225"/>
      <c r="AM19" s="225"/>
      <c r="AN19" s="226"/>
      <c r="AO19" s="49"/>
      <c r="AQ19" s="224"/>
      <c r="AR19" s="225"/>
      <c r="AS19" s="225"/>
      <c r="AT19" s="225"/>
      <c r="AU19" s="226"/>
      <c r="AV19" s="49"/>
      <c r="AW19" s="20"/>
      <c r="AX19" s="224"/>
      <c r="AY19" s="225"/>
      <c r="AZ19" s="225"/>
      <c r="BA19" s="225"/>
      <c r="BB19" s="226"/>
      <c r="BC19" s="49"/>
      <c r="BE19" s="224"/>
      <c r="BF19" s="225"/>
      <c r="BG19" s="225"/>
      <c r="BH19" s="225"/>
      <c r="BI19" s="226"/>
      <c r="BJ19" s="49"/>
      <c r="BK19" s="20"/>
      <c r="BL19" s="224"/>
      <c r="BM19" s="225"/>
      <c r="BN19" s="225"/>
      <c r="BO19" s="225"/>
      <c r="BP19" s="226"/>
      <c r="BQ19" s="49"/>
      <c r="BS19" s="224"/>
      <c r="BT19" s="225"/>
      <c r="BU19" s="225"/>
      <c r="BV19" s="225"/>
      <c r="BW19" s="226"/>
      <c r="BX19" s="49"/>
      <c r="BY19" s="20"/>
      <c r="BZ19" s="224"/>
      <c r="CA19" s="225"/>
      <c r="CB19" s="225"/>
      <c r="CC19" s="225"/>
      <c r="CD19" s="226"/>
      <c r="CE19" s="49"/>
      <c r="CG19" s="224"/>
      <c r="CH19" s="225"/>
      <c r="CI19" s="225"/>
      <c r="CJ19" s="225"/>
      <c r="CK19" s="226"/>
      <c r="CL19" s="49"/>
      <c r="CM19" s="20"/>
      <c r="CN19" s="224"/>
      <c r="CO19" s="225"/>
      <c r="CP19" s="225"/>
      <c r="CQ19" s="225"/>
      <c r="CR19" s="226"/>
      <c r="CS19" s="49"/>
      <c r="CU19" s="224"/>
      <c r="CV19" s="225"/>
      <c r="CW19" s="225"/>
      <c r="CX19" s="225"/>
      <c r="CY19" s="226"/>
      <c r="CZ19" s="49"/>
      <c r="DA19" s="20"/>
      <c r="DB19" s="224"/>
      <c r="DC19" s="225"/>
      <c r="DD19" s="225"/>
      <c r="DE19" s="225"/>
      <c r="DF19" s="226"/>
      <c r="DG19" s="49"/>
      <c r="DI19" s="224"/>
      <c r="DJ19" s="225"/>
      <c r="DK19" s="225"/>
      <c r="DL19" s="225"/>
      <c r="DM19" s="226"/>
      <c r="DN19" s="49"/>
      <c r="DO19" s="20"/>
      <c r="DP19" s="224"/>
      <c r="DQ19" s="225"/>
      <c r="DR19" s="225"/>
      <c r="DS19" s="225"/>
      <c r="DT19" s="226"/>
      <c r="DU19" s="49"/>
      <c r="DW19" s="224"/>
      <c r="DX19" s="225"/>
      <c r="DY19" s="225"/>
      <c r="DZ19" s="225"/>
      <c r="EA19" s="226"/>
      <c r="EB19" s="49"/>
      <c r="EC19" s="20"/>
      <c r="ED19" s="224"/>
      <c r="EE19" s="225"/>
      <c r="EF19" s="225"/>
      <c r="EG19" s="225"/>
      <c r="EH19" s="226"/>
      <c r="EI19" s="49"/>
      <c r="EK19" s="224"/>
      <c r="EL19" s="225"/>
      <c r="EM19" s="225"/>
      <c r="EN19" s="225"/>
      <c r="EO19" s="226"/>
      <c r="EP19" s="49"/>
      <c r="EQ19" s="20"/>
      <c r="ER19" s="224"/>
      <c r="ES19" s="225"/>
      <c r="ET19" s="225"/>
      <c r="EU19" s="225"/>
      <c r="EV19" s="226"/>
      <c r="EW19" s="49"/>
      <c r="EY19" s="224"/>
      <c r="EZ19" s="225"/>
      <c r="FA19" s="225"/>
      <c r="FB19" s="225"/>
      <c r="FC19" s="226"/>
      <c r="FD19" s="49"/>
      <c r="FE19" s="20"/>
      <c r="FF19" s="224"/>
      <c r="FG19" s="225"/>
      <c r="FH19" s="225"/>
      <c r="FI19" s="225"/>
      <c r="FJ19" s="226"/>
      <c r="FK19" s="49"/>
      <c r="FM19" s="224"/>
      <c r="FN19" s="225"/>
      <c r="FO19" s="225"/>
      <c r="FP19" s="225"/>
      <c r="FQ19" s="226"/>
      <c r="FR19" s="49"/>
      <c r="FS19" s="20"/>
      <c r="FT19" s="224"/>
      <c r="FU19" s="225"/>
      <c r="FV19" s="225"/>
      <c r="FW19" s="225"/>
      <c r="FX19" s="226"/>
      <c r="FY19" s="49"/>
      <c r="GA19" s="224"/>
      <c r="GB19" s="225"/>
      <c r="GC19" s="225"/>
      <c r="GD19" s="225"/>
      <c r="GE19" s="226"/>
      <c r="GF19" s="49"/>
      <c r="GG19" s="20"/>
      <c r="GH19" s="224"/>
      <c r="GI19" s="225"/>
      <c r="GJ19" s="225"/>
      <c r="GK19" s="225"/>
      <c r="GL19" s="226"/>
      <c r="GM19" s="49"/>
    </row>
    <row r="20" spans="1:195" x14ac:dyDescent="0.2">
      <c r="A20" s="224"/>
      <c r="B20" s="225"/>
      <c r="C20" s="225"/>
      <c r="D20" s="225"/>
      <c r="E20" s="226"/>
      <c r="F20" s="49"/>
      <c r="G20" s="20"/>
      <c r="H20" s="224"/>
      <c r="I20" s="225"/>
      <c r="J20" s="225"/>
      <c r="K20" s="225"/>
      <c r="L20" s="226"/>
      <c r="M20" s="49"/>
      <c r="O20" s="224"/>
      <c r="P20" s="225"/>
      <c r="Q20" s="225"/>
      <c r="R20" s="225"/>
      <c r="S20" s="226"/>
      <c r="T20" s="49"/>
      <c r="U20" s="20"/>
      <c r="V20" s="224"/>
      <c r="W20" s="225"/>
      <c r="X20" s="225"/>
      <c r="Y20" s="225"/>
      <c r="Z20" s="226"/>
      <c r="AA20" s="49"/>
      <c r="AC20" s="224" t="s">
        <v>2</v>
      </c>
      <c r="AD20" s="225"/>
      <c r="AE20" s="225"/>
      <c r="AF20" s="225"/>
      <c r="AG20" s="226"/>
      <c r="AH20" s="49">
        <v>199.5</v>
      </c>
      <c r="AI20" s="20"/>
      <c r="AJ20" s="224"/>
      <c r="AK20" s="225"/>
      <c r="AL20" s="225"/>
      <c r="AM20" s="225"/>
      <c r="AN20" s="226"/>
      <c r="AO20" s="49"/>
      <c r="AQ20" s="224" t="s">
        <v>5</v>
      </c>
      <c r="AR20" s="225"/>
      <c r="AS20" s="225"/>
      <c r="AT20" s="225"/>
      <c r="AU20" s="226"/>
      <c r="AV20" s="49">
        <v>362.5</v>
      </c>
      <c r="AW20" s="20"/>
      <c r="AX20" s="224"/>
      <c r="AY20" s="225"/>
      <c r="AZ20" s="225"/>
      <c r="BA20" s="225"/>
      <c r="BB20" s="226"/>
      <c r="BC20" s="49"/>
      <c r="BE20" s="224" t="s">
        <v>2</v>
      </c>
      <c r="BF20" s="225"/>
      <c r="BG20" s="225"/>
      <c r="BH20" s="225"/>
      <c r="BI20" s="226"/>
      <c r="BJ20" s="49">
        <v>199.5</v>
      </c>
      <c r="BK20" s="20"/>
      <c r="BL20" s="224"/>
      <c r="BM20" s="225"/>
      <c r="BN20" s="225"/>
      <c r="BO20" s="225"/>
      <c r="BP20" s="226"/>
      <c r="BQ20" s="49"/>
      <c r="BS20" s="224" t="s">
        <v>5</v>
      </c>
      <c r="BT20" s="225"/>
      <c r="BU20" s="225"/>
      <c r="BV20" s="225"/>
      <c r="BW20" s="226"/>
      <c r="BX20" s="49">
        <v>362.5</v>
      </c>
      <c r="BY20" s="20"/>
      <c r="BZ20" s="224"/>
      <c r="CA20" s="225"/>
      <c r="CB20" s="225"/>
      <c r="CC20" s="225"/>
      <c r="CD20" s="226"/>
      <c r="CE20" s="49"/>
      <c r="CG20" s="224" t="s">
        <v>2</v>
      </c>
      <c r="CH20" s="225"/>
      <c r="CI20" s="225"/>
      <c r="CJ20" s="225"/>
      <c r="CK20" s="226"/>
      <c r="CL20" s="49">
        <v>199.5</v>
      </c>
      <c r="CM20" s="20"/>
      <c r="CN20" s="224"/>
      <c r="CO20" s="225"/>
      <c r="CP20" s="225"/>
      <c r="CQ20" s="225"/>
      <c r="CR20" s="226"/>
      <c r="CS20" s="49"/>
      <c r="CU20" s="224" t="s">
        <v>5</v>
      </c>
      <c r="CV20" s="225"/>
      <c r="CW20" s="225"/>
      <c r="CX20" s="225"/>
      <c r="CY20" s="226"/>
      <c r="CZ20" s="49">
        <v>362.5</v>
      </c>
      <c r="DA20" s="20"/>
      <c r="DB20" s="224"/>
      <c r="DC20" s="225"/>
      <c r="DD20" s="225"/>
      <c r="DE20" s="225"/>
      <c r="DF20" s="226"/>
      <c r="DG20" s="49"/>
      <c r="DI20" s="224" t="s">
        <v>2</v>
      </c>
      <c r="DJ20" s="225"/>
      <c r="DK20" s="225"/>
      <c r="DL20" s="225"/>
      <c r="DM20" s="226"/>
      <c r="DN20" s="49">
        <v>199.5</v>
      </c>
      <c r="DO20" s="20"/>
      <c r="DP20" s="224"/>
      <c r="DQ20" s="225"/>
      <c r="DR20" s="225"/>
      <c r="DS20" s="225"/>
      <c r="DT20" s="226"/>
      <c r="DU20" s="49"/>
      <c r="DW20" s="224" t="s">
        <v>5</v>
      </c>
      <c r="DX20" s="225"/>
      <c r="DY20" s="225"/>
      <c r="DZ20" s="225"/>
      <c r="EA20" s="226"/>
      <c r="EB20" s="49">
        <v>362.5</v>
      </c>
      <c r="EC20" s="20"/>
      <c r="ED20" s="224"/>
      <c r="EE20" s="225"/>
      <c r="EF20" s="225"/>
      <c r="EG20" s="225"/>
      <c r="EH20" s="226"/>
      <c r="EI20" s="49"/>
      <c r="EK20" s="224" t="s">
        <v>2</v>
      </c>
      <c r="EL20" s="225"/>
      <c r="EM20" s="225"/>
      <c r="EN20" s="225"/>
      <c r="EO20" s="226"/>
      <c r="EP20" s="49">
        <v>199.5</v>
      </c>
      <c r="EQ20" s="20"/>
      <c r="ER20" s="224"/>
      <c r="ES20" s="225"/>
      <c r="ET20" s="225"/>
      <c r="EU20" s="225"/>
      <c r="EV20" s="226"/>
      <c r="EW20" s="49"/>
      <c r="EY20" s="224" t="s">
        <v>5</v>
      </c>
      <c r="EZ20" s="225"/>
      <c r="FA20" s="225"/>
      <c r="FB20" s="225"/>
      <c r="FC20" s="226"/>
      <c r="FD20" s="49">
        <v>362.5</v>
      </c>
      <c r="FE20" s="20"/>
      <c r="FF20" s="224"/>
      <c r="FG20" s="225"/>
      <c r="FH20" s="225"/>
      <c r="FI20" s="225"/>
      <c r="FJ20" s="226"/>
      <c r="FK20" s="49"/>
      <c r="FM20" s="224" t="s">
        <v>2</v>
      </c>
      <c r="FN20" s="225"/>
      <c r="FO20" s="225"/>
      <c r="FP20" s="225"/>
      <c r="FQ20" s="226"/>
      <c r="FR20" s="49">
        <v>199.5</v>
      </c>
      <c r="FS20" s="20"/>
      <c r="FT20" s="224"/>
      <c r="FU20" s="225"/>
      <c r="FV20" s="225"/>
      <c r="FW20" s="225"/>
      <c r="FX20" s="226"/>
      <c r="FY20" s="49"/>
      <c r="GA20" s="224" t="s">
        <v>5</v>
      </c>
      <c r="GB20" s="225"/>
      <c r="GC20" s="225"/>
      <c r="GD20" s="225"/>
      <c r="GE20" s="226"/>
      <c r="GF20" s="49">
        <v>362.5</v>
      </c>
      <c r="GG20" s="20"/>
      <c r="GH20" s="224"/>
      <c r="GI20" s="225"/>
      <c r="GJ20" s="225"/>
      <c r="GK20" s="225"/>
      <c r="GL20" s="226"/>
      <c r="GM20" s="49"/>
    </row>
    <row r="21" spans="1:195" x14ac:dyDescent="0.2">
      <c r="A21" s="224"/>
      <c r="B21" s="225"/>
      <c r="C21" s="225"/>
      <c r="D21" s="225"/>
      <c r="E21" s="226"/>
      <c r="F21" s="49"/>
      <c r="G21" s="20"/>
      <c r="H21" s="224"/>
      <c r="I21" s="225"/>
      <c r="J21" s="225"/>
      <c r="K21" s="225"/>
      <c r="L21" s="226"/>
      <c r="M21" s="49"/>
      <c r="O21" s="224"/>
      <c r="P21" s="225"/>
      <c r="Q21" s="225"/>
      <c r="R21" s="225"/>
      <c r="S21" s="226"/>
      <c r="T21" s="49"/>
      <c r="U21" s="20"/>
      <c r="V21" s="224"/>
      <c r="W21" s="225"/>
      <c r="X21" s="225"/>
      <c r="Y21" s="225"/>
      <c r="Z21" s="226"/>
      <c r="AA21" s="49"/>
      <c r="AC21" s="224"/>
      <c r="AD21" s="225"/>
      <c r="AE21" s="225"/>
      <c r="AF21" s="225"/>
      <c r="AG21" s="226"/>
      <c r="AH21" s="49"/>
      <c r="AI21" s="20"/>
      <c r="AJ21" s="224"/>
      <c r="AK21" s="225"/>
      <c r="AL21" s="225"/>
      <c r="AM21" s="225"/>
      <c r="AN21" s="226"/>
      <c r="AO21" s="49"/>
      <c r="AQ21" s="224"/>
      <c r="AR21" s="225"/>
      <c r="AS21" s="225"/>
      <c r="AT21" s="225"/>
      <c r="AU21" s="226"/>
      <c r="AV21" s="49"/>
      <c r="AW21" s="20"/>
      <c r="AX21" s="224"/>
      <c r="AY21" s="225"/>
      <c r="AZ21" s="225"/>
      <c r="BA21" s="225"/>
      <c r="BB21" s="226"/>
      <c r="BC21" s="49"/>
      <c r="BE21" s="224"/>
      <c r="BF21" s="225"/>
      <c r="BG21" s="225"/>
      <c r="BH21" s="225"/>
      <c r="BI21" s="226"/>
      <c r="BJ21" s="49"/>
      <c r="BK21" s="20"/>
      <c r="BL21" s="224"/>
      <c r="BM21" s="225"/>
      <c r="BN21" s="225"/>
      <c r="BO21" s="225"/>
      <c r="BP21" s="226"/>
      <c r="BQ21" s="49"/>
      <c r="BS21" s="224"/>
      <c r="BT21" s="225"/>
      <c r="BU21" s="225"/>
      <c r="BV21" s="225"/>
      <c r="BW21" s="226"/>
      <c r="BX21" s="49"/>
      <c r="BY21" s="20"/>
      <c r="BZ21" s="224"/>
      <c r="CA21" s="225"/>
      <c r="CB21" s="225"/>
      <c r="CC21" s="225"/>
      <c r="CD21" s="226"/>
      <c r="CE21" s="49"/>
      <c r="CG21" s="224"/>
      <c r="CH21" s="225"/>
      <c r="CI21" s="225"/>
      <c r="CJ21" s="225"/>
      <c r="CK21" s="226"/>
      <c r="CL21" s="49"/>
      <c r="CM21" s="20"/>
      <c r="CN21" s="224"/>
      <c r="CO21" s="225"/>
      <c r="CP21" s="225"/>
      <c r="CQ21" s="225"/>
      <c r="CR21" s="226"/>
      <c r="CS21" s="49"/>
      <c r="CU21" s="224"/>
      <c r="CV21" s="225"/>
      <c r="CW21" s="225"/>
      <c r="CX21" s="225"/>
      <c r="CY21" s="226"/>
      <c r="CZ21" s="49"/>
      <c r="DA21" s="20"/>
      <c r="DB21" s="224"/>
      <c r="DC21" s="225"/>
      <c r="DD21" s="225"/>
      <c r="DE21" s="225"/>
      <c r="DF21" s="226"/>
      <c r="DG21" s="49"/>
      <c r="DI21" s="224"/>
      <c r="DJ21" s="225"/>
      <c r="DK21" s="225"/>
      <c r="DL21" s="225"/>
      <c r="DM21" s="226"/>
      <c r="DN21" s="49"/>
      <c r="DO21" s="20"/>
      <c r="DP21" s="224"/>
      <c r="DQ21" s="225"/>
      <c r="DR21" s="225"/>
      <c r="DS21" s="225"/>
      <c r="DT21" s="226"/>
      <c r="DU21" s="49"/>
      <c r="DW21" s="224"/>
      <c r="DX21" s="225"/>
      <c r="DY21" s="225"/>
      <c r="DZ21" s="225"/>
      <c r="EA21" s="226"/>
      <c r="EB21" s="49"/>
      <c r="EC21" s="20"/>
      <c r="ED21" s="224"/>
      <c r="EE21" s="225"/>
      <c r="EF21" s="225"/>
      <c r="EG21" s="225"/>
      <c r="EH21" s="226"/>
      <c r="EI21" s="49"/>
      <c r="EK21" s="224"/>
      <c r="EL21" s="225"/>
      <c r="EM21" s="225"/>
      <c r="EN21" s="225"/>
      <c r="EO21" s="226"/>
      <c r="EP21" s="49"/>
      <c r="EQ21" s="20"/>
      <c r="ER21" s="224"/>
      <c r="ES21" s="225"/>
      <c r="ET21" s="225"/>
      <c r="EU21" s="225"/>
      <c r="EV21" s="226"/>
      <c r="EW21" s="49"/>
      <c r="EY21" s="224"/>
      <c r="EZ21" s="225"/>
      <c r="FA21" s="225"/>
      <c r="FB21" s="225"/>
      <c r="FC21" s="226"/>
      <c r="FD21" s="49"/>
      <c r="FE21" s="20"/>
      <c r="FF21" s="224"/>
      <c r="FG21" s="225"/>
      <c r="FH21" s="225"/>
      <c r="FI21" s="225"/>
      <c r="FJ21" s="226"/>
      <c r="FK21" s="49"/>
      <c r="FM21" s="224"/>
      <c r="FN21" s="225"/>
      <c r="FO21" s="225"/>
      <c r="FP21" s="225"/>
      <c r="FQ21" s="226"/>
      <c r="FR21" s="49"/>
      <c r="FS21" s="20"/>
      <c r="FT21" s="224"/>
      <c r="FU21" s="225"/>
      <c r="FV21" s="225"/>
      <c r="FW21" s="225"/>
      <c r="FX21" s="226"/>
      <c r="FY21" s="49"/>
      <c r="GA21" s="224"/>
      <c r="GB21" s="225"/>
      <c r="GC21" s="225"/>
      <c r="GD21" s="225"/>
      <c r="GE21" s="226"/>
      <c r="GF21" s="49"/>
      <c r="GG21" s="20"/>
      <c r="GH21" s="224"/>
      <c r="GI21" s="225"/>
      <c r="GJ21" s="225"/>
      <c r="GK21" s="225"/>
      <c r="GL21" s="226"/>
      <c r="GM21" s="49"/>
    </row>
    <row r="22" spans="1:195" x14ac:dyDescent="0.2">
      <c r="A22" s="164" t="s">
        <v>39</v>
      </c>
      <c r="B22" s="165"/>
      <c r="C22" s="165"/>
      <c r="D22" s="165"/>
      <c r="E22" s="166"/>
      <c r="F22" s="4">
        <f>SUM(F13:F21)</f>
        <v>0</v>
      </c>
      <c r="G22" s="20"/>
      <c r="H22" s="164" t="s">
        <v>34</v>
      </c>
      <c r="I22" s="165"/>
      <c r="J22" s="165"/>
      <c r="K22" s="165"/>
      <c r="L22" s="166"/>
      <c r="M22" s="4">
        <f>SUM(M13:M21)</f>
        <v>1165</v>
      </c>
      <c r="O22" s="164" t="s">
        <v>39</v>
      </c>
      <c r="P22" s="165"/>
      <c r="Q22" s="165"/>
      <c r="R22" s="165"/>
      <c r="S22" s="166"/>
      <c r="T22" s="4">
        <f>SUM(T13:T21)</f>
        <v>0</v>
      </c>
      <c r="U22" s="20"/>
      <c r="V22" s="164" t="s">
        <v>34</v>
      </c>
      <c r="W22" s="165"/>
      <c r="X22" s="165"/>
      <c r="Y22" s="165"/>
      <c r="Z22" s="166"/>
      <c r="AA22" s="4">
        <f>SUM(AA13:AA21)</f>
        <v>3625</v>
      </c>
      <c r="AC22" s="164" t="s">
        <v>39</v>
      </c>
      <c r="AD22" s="165"/>
      <c r="AE22" s="165"/>
      <c r="AF22" s="165"/>
      <c r="AG22" s="166"/>
      <c r="AH22" s="4">
        <f>SUM(AH13:AH21)</f>
        <v>1559.1</v>
      </c>
      <c r="AI22" s="20"/>
      <c r="AJ22" s="164" t="s">
        <v>34</v>
      </c>
      <c r="AK22" s="165"/>
      <c r="AL22" s="165"/>
      <c r="AM22" s="165"/>
      <c r="AN22" s="166"/>
      <c r="AO22" s="4">
        <f>SUM(AO13:AO21)</f>
        <v>1165</v>
      </c>
      <c r="AQ22" s="164" t="s">
        <v>39</v>
      </c>
      <c r="AR22" s="165"/>
      <c r="AS22" s="165"/>
      <c r="AT22" s="165"/>
      <c r="AU22" s="166"/>
      <c r="AV22" s="4">
        <f>SUM(AV13:AV21)</f>
        <v>1365</v>
      </c>
      <c r="AW22" s="20"/>
      <c r="AX22" s="164" t="s">
        <v>34</v>
      </c>
      <c r="AY22" s="165"/>
      <c r="AZ22" s="165"/>
      <c r="BA22" s="165"/>
      <c r="BB22" s="166"/>
      <c r="BC22" s="4">
        <f>SUM(BC13:BC21)</f>
        <v>3625</v>
      </c>
      <c r="BE22" s="164" t="s">
        <v>39</v>
      </c>
      <c r="BF22" s="165"/>
      <c r="BG22" s="165"/>
      <c r="BH22" s="165"/>
      <c r="BI22" s="166"/>
      <c r="BJ22" s="4">
        <f>SUM(BJ13:BJ21)</f>
        <v>1559.1</v>
      </c>
      <c r="BK22" s="20"/>
      <c r="BL22" s="164" t="s">
        <v>34</v>
      </c>
      <c r="BM22" s="165"/>
      <c r="BN22" s="165"/>
      <c r="BO22" s="165"/>
      <c r="BP22" s="166"/>
      <c r="BQ22" s="4">
        <f>SUM(BQ13:BQ21)</f>
        <v>1165</v>
      </c>
      <c r="BS22" s="164" t="s">
        <v>39</v>
      </c>
      <c r="BT22" s="165"/>
      <c r="BU22" s="165"/>
      <c r="BV22" s="165"/>
      <c r="BW22" s="166"/>
      <c r="BX22" s="4">
        <f>SUM(BX13:BX21)</f>
        <v>1365</v>
      </c>
      <c r="BY22" s="20"/>
      <c r="BZ22" s="164" t="s">
        <v>34</v>
      </c>
      <c r="CA22" s="165"/>
      <c r="CB22" s="165"/>
      <c r="CC22" s="165"/>
      <c r="CD22" s="166"/>
      <c r="CE22" s="4">
        <f>SUM(CE13:CE21)</f>
        <v>3625</v>
      </c>
      <c r="CG22" s="164" t="s">
        <v>39</v>
      </c>
      <c r="CH22" s="165"/>
      <c r="CI22" s="165"/>
      <c r="CJ22" s="165"/>
      <c r="CK22" s="166"/>
      <c r="CL22" s="4">
        <f>SUM(CL13:CL21)</f>
        <v>1559.1</v>
      </c>
      <c r="CM22" s="20"/>
      <c r="CN22" s="164" t="s">
        <v>34</v>
      </c>
      <c r="CO22" s="165"/>
      <c r="CP22" s="165"/>
      <c r="CQ22" s="165"/>
      <c r="CR22" s="166"/>
      <c r="CS22" s="4">
        <f>SUM(CS13:CS21)</f>
        <v>1165</v>
      </c>
      <c r="CU22" s="164" t="s">
        <v>39</v>
      </c>
      <c r="CV22" s="165"/>
      <c r="CW22" s="165"/>
      <c r="CX22" s="165"/>
      <c r="CY22" s="166"/>
      <c r="CZ22" s="4">
        <f>SUM(CZ13:CZ21)</f>
        <v>1365</v>
      </c>
      <c r="DA22" s="20"/>
      <c r="DB22" s="164" t="s">
        <v>34</v>
      </c>
      <c r="DC22" s="165"/>
      <c r="DD22" s="165"/>
      <c r="DE22" s="165"/>
      <c r="DF22" s="166"/>
      <c r="DG22" s="4">
        <f>SUM(DG13:DG21)</f>
        <v>3625</v>
      </c>
      <c r="DI22" s="164" t="s">
        <v>39</v>
      </c>
      <c r="DJ22" s="165"/>
      <c r="DK22" s="165"/>
      <c r="DL22" s="165"/>
      <c r="DM22" s="166"/>
      <c r="DN22" s="4">
        <f>SUM(DN13:DN21)</f>
        <v>1559.1</v>
      </c>
      <c r="DO22" s="20"/>
      <c r="DP22" s="164" t="s">
        <v>34</v>
      </c>
      <c r="DQ22" s="165"/>
      <c r="DR22" s="165"/>
      <c r="DS22" s="165"/>
      <c r="DT22" s="166"/>
      <c r="DU22" s="4">
        <f>SUM(DU13:DU21)</f>
        <v>1165</v>
      </c>
      <c r="DW22" s="164" t="s">
        <v>39</v>
      </c>
      <c r="DX22" s="165"/>
      <c r="DY22" s="165"/>
      <c r="DZ22" s="165"/>
      <c r="EA22" s="166"/>
      <c r="EB22" s="4">
        <f>SUM(EB13:EB21)</f>
        <v>1365</v>
      </c>
      <c r="EC22" s="20"/>
      <c r="ED22" s="164" t="s">
        <v>34</v>
      </c>
      <c r="EE22" s="165"/>
      <c r="EF22" s="165"/>
      <c r="EG22" s="165"/>
      <c r="EH22" s="166"/>
      <c r="EI22" s="4">
        <f>SUM(EI13:EI21)</f>
        <v>3625</v>
      </c>
      <c r="EK22" s="164" t="s">
        <v>39</v>
      </c>
      <c r="EL22" s="165"/>
      <c r="EM22" s="165"/>
      <c r="EN22" s="165"/>
      <c r="EO22" s="166"/>
      <c r="EP22" s="4">
        <f>SUM(EP13:EP21)</f>
        <v>1559.1</v>
      </c>
      <c r="EQ22" s="20"/>
      <c r="ER22" s="164" t="s">
        <v>34</v>
      </c>
      <c r="ES22" s="165"/>
      <c r="ET22" s="165"/>
      <c r="EU22" s="165"/>
      <c r="EV22" s="166"/>
      <c r="EW22" s="4">
        <f>SUM(EW13:EW21)</f>
        <v>1165</v>
      </c>
      <c r="EY22" s="164" t="s">
        <v>39</v>
      </c>
      <c r="EZ22" s="165"/>
      <c r="FA22" s="165"/>
      <c r="FB22" s="165"/>
      <c r="FC22" s="166"/>
      <c r="FD22" s="4">
        <f>SUM(FD13:FD21)</f>
        <v>1365</v>
      </c>
      <c r="FE22" s="20"/>
      <c r="FF22" s="164" t="s">
        <v>34</v>
      </c>
      <c r="FG22" s="165"/>
      <c r="FH22" s="165"/>
      <c r="FI22" s="165"/>
      <c r="FJ22" s="166"/>
      <c r="FK22" s="4">
        <f>SUM(FK13:FK21)</f>
        <v>3625</v>
      </c>
      <c r="FM22" s="164" t="s">
        <v>39</v>
      </c>
      <c r="FN22" s="165"/>
      <c r="FO22" s="165"/>
      <c r="FP22" s="165"/>
      <c r="FQ22" s="166"/>
      <c r="FR22" s="4">
        <f>SUM(FR13:FR21)</f>
        <v>1559.1</v>
      </c>
      <c r="FS22" s="20"/>
      <c r="FT22" s="164" t="s">
        <v>34</v>
      </c>
      <c r="FU22" s="165"/>
      <c r="FV22" s="165"/>
      <c r="FW22" s="165"/>
      <c r="FX22" s="166"/>
      <c r="FY22" s="4">
        <f>SUM(FY13:FY21)</f>
        <v>1165</v>
      </c>
      <c r="GA22" s="164" t="s">
        <v>39</v>
      </c>
      <c r="GB22" s="165"/>
      <c r="GC22" s="165"/>
      <c r="GD22" s="165"/>
      <c r="GE22" s="166"/>
      <c r="GF22" s="4">
        <f>SUM(GF13:GF21)</f>
        <v>1365</v>
      </c>
      <c r="GG22" s="20"/>
      <c r="GH22" s="164" t="s">
        <v>34</v>
      </c>
      <c r="GI22" s="165"/>
      <c r="GJ22" s="165"/>
      <c r="GK22" s="165"/>
      <c r="GL22" s="166"/>
      <c r="GM22" s="4">
        <f>SUM(GM13:GM21)</f>
        <v>3625</v>
      </c>
    </row>
    <row r="23" spans="1:195" ht="8.1" customHeight="1" x14ac:dyDescent="0.2">
      <c r="A23" s="160"/>
      <c r="B23" s="20"/>
      <c r="C23" s="20"/>
      <c r="D23" s="20"/>
      <c r="E23" s="20"/>
      <c r="F23" s="163"/>
      <c r="G23" s="20"/>
      <c r="H23" s="160"/>
      <c r="I23" s="20"/>
      <c r="J23" s="20"/>
      <c r="K23" s="20"/>
      <c r="L23" s="20"/>
      <c r="M23" s="163"/>
      <c r="O23" s="160"/>
      <c r="P23" s="20"/>
      <c r="Q23" s="20"/>
      <c r="R23" s="20"/>
      <c r="S23" s="20"/>
      <c r="T23" s="163"/>
      <c r="U23" s="20"/>
      <c r="V23" s="160"/>
      <c r="W23" s="20"/>
      <c r="X23" s="20"/>
      <c r="Y23" s="20"/>
      <c r="Z23" s="20"/>
      <c r="AA23" s="163"/>
      <c r="AC23" s="160"/>
      <c r="AD23" s="20"/>
      <c r="AE23" s="20"/>
      <c r="AF23" s="20"/>
      <c r="AG23" s="20"/>
      <c r="AH23" s="163"/>
      <c r="AI23" s="20"/>
      <c r="AJ23" s="160"/>
      <c r="AK23" s="20"/>
      <c r="AL23" s="20"/>
      <c r="AM23" s="20"/>
      <c r="AN23" s="20"/>
      <c r="AO23" s="163"/>
      <c r="AQ23" s="160"/>
      <c r="AR23" s="20"/>
      <c r="AS23" s="20"/>
      <c r="AT23" s="20"/>
      <c r="AU23" s="20"/>
      <c r="AV23" s="163"/>
      <c r="AW23" s="20"/>
      <c r="AX23" s="160"/>
      <c r="AY23" s="20"/>
      <c r="AZ23" s="20"/>
      <c r="BA23" s="20"/>
      <c r="BB23" s="20"/>
      <c r="BC23" s="163"/>
      <c r="BE23" s="160"/>
      <c r="BF23" s="20"/>
      <c r="BG23" s="20"/>
      <c r="BH23" s="20"/>
      <c r="BI23" s="20"/>
      <c r="BJ23" s="163"/>
      <c r="BK23" s="20"/>
      <c r="BL23" s="160"/>
      <c r="BM23" s="20"/>
      <c r="BN23" s="20"/>
      <c r="BO23" s="20"/>
      <c r="BP23" s="20"/>
      <c r="BQ23" s="163"/>
      <c r="BS23" s="160"/>
      <c r="BT23" s="20"/>
      <c r="BU23" s="20"/>
      <c r="BV23" s="20"/>
      <c r="BW23" s="20"/>
      <c r="BX23" s="163"/>
      <c r="BY23" s="20"/>
      <c r="BZ23" s="160"/>
      <c r="CA23" s="20"/>
      <c r="CB23" s="20"/>
      <c r="CC23" s="20"/>
      <c r="CD23" s="20"/>
      <c r="CE23" s="163"/>
      <c r="CG23" s="160"/>
      <c r="CH23" s="20"/>
      <c r="CI23" s="20"/>
      <c r="CJ23" s="20"/>
      <c r="CK23" s="20"/>
      <c r="CL23" s="163"/>
      <c r="CM23" s="20"/>
      <c r="CN23" s="160"/>
      <c r="CO23" s="20"/>
      <c r="CP23" s="20"/>
      <c r="CQ23" s="20"/>
      <c r="CR23" s="20"/>
      <c r="CS23" s="163"/>
      <c r="CU23" s="160"/>
      <c r="CV23" s="20"/>
      <c r="CW23" s="20"/>
      <c r="CX23" s="20"/>
      <c r="CY23" s="20"/>
      <c r="CZ23" s="163"/>
      <c r="DA23" s="20"/>
      <c r="DB23" s="160"/>
      <c r="DC23" s="20"/>
      <c r="DD23" s="20"/>
      <c r="DE23" s="20"/>
      <c r="DF23" s="20"/>
      <c r="DG23" s="163"/>
      <c r="DI23" s="160"/>
      <c r="DJ23" s="20"/>
      <c r="DK23" s="20"/>
      <c r="DL23" s="20"/>
      <c r="DM23" s="20"/>
      <c r="DN23" s="163"/>
      <c r="DO23" s="20"/>
      <c r="DP23" s="160"/>
      <c r="DQ23" s="20"/>
      <c r="DR23" s="20"/>
      <c r="DS23" s="20"/>
      <c r="DT23" s="20"/>
      <c r="DU23" s="163"/>
      <c r="DW23" s="160"/>
      <c r="DX23" s="20"/>
      <c r="DY23" s="20"/>
      <c r="DZ23" s="20"/>
      <c r="EA23" s="20"/>
      <c r="EB23" s="163"/>
      <c r="EC23" s="20"/>
      <c r="ED23" s="160"/>
      <c r="EE23" s="20"/>
      <c r="EF23" s="20"/>
      <c r="EG23" s="20"/>
      <c r="EH23" s="20"/>
      <c r="EI23" s="163"/>
      <c r="EK23" s="160"/>
      <c r="EL23" s="20"/>
      <c r="EM23" s="20"/>
      <c r="EN23" s="20"/>
      <c r="EO23" s="20"/>
      <c r="EP23" s="163"/>
      <c r="EQ23" s="20"/>
      <c r="ER23" s="160"/>
      <c r="ES23" s="20"/>
      <c r="ET23" s="20"/>
      <c r="EU23" s="20"/>
      <c r="EV23" s="20"/>
      <c r="EW23" s="163"/>
      <c r="EY23" s="160"/>
      <c r="EZ23" s="20"/>
      <c r="FA23" s="20"/>
      <c r="FB23" s="20"/>
      <c r="FC23" s="20"/>
      <c r="FD23" s="163"/>
      <c r="FE23" s="20"/>
      <c r="FF23" s="160"/>
      <c r="FG23" s="20"/>
      <c r="FH23" s="20"/>
      <c r="FI23" s="20"/>
      <c r="FJ23" s="20"/>
      <c r="FK23" s="163"/>
      <c r="FM23" s="160"/>
      <c r="FN23" s="20"/>
      <c r="FO23" s="20"/>
      <c r="FP23" s="20"/>
      <c r="FQ23" s="20"/>
      <c r="FR23" s="163"/>
      <c r="FS23" s="20"/>
      <c r="FT23" s="160"/>
      <c r="FU23" s="20"/>
      <c r="FV23" s="20"/>
      <c r="FW23" s="20"/>
      <c r="FX23" s="20"/>
      <c r="FY23" s="163"/>
      <c r="GA23" s="160"/>
      <c r="GB23" s="20"/>
      <c r="GC23" s="20"/>
      <c r="GD23" s="20"/>
      <c r="GE23" s="20"/>
      <c r="GF23" s="163"/>
      <c r="GG23" s="20"/>
      <c r="GH23" s="160"/>
      <c r="GI23" s="20"/>
      <c r="GJ23" s="20"/>
      <c r="GK23" s="20"/>
      <c r="GL23" s="20"/>
      <c r="GM23" s="163"/>
    </row>
    <row r="24" spans="1:195" x14ac:dyDescent="0.2">
      <c r="A24" s="162" t="s">
        <v>30</v>
      </c>
      <c r="B24" s="20"/>
      <c r="C24" s="20"/>
      <c r="D24" s="20"/>
      <c r="E24" s="20"/>
      <c r="F24" s="163"/>
      <c r="G24" s="20"/>
      <c r="H24" s="162" t="s">
        <v>28</v>
      </c>
      <c r="I24" s="20"/>
      <c r="J24" s="20"/>
      <c r="K24" s="20"/>
      <c r="L24" s="20"/>
      <c r="M24" s="163"/>
      <c r="O24" s="162" t="s">
        <v>30</v>
      </c>
      <c r="P24" s="20"/>
      <c r="Q24" s="20"/>
      <c r="R24" s="20"/>
      <c r="S24" s="20"/>
      <c r="T24" s="163"/>
      <c r="U24" s="20"/>
      <c r="V24" s="162" t="s">
        <v>28</v>
      </c>
      <c r="W24" s="20"/>
      <c r="X24" s="20"/>
      <c r="Y24" s="20"/>
      <c r="Z24" s="20"/>
      <c r="AA24" s="163"/>
      <c r="AC24" s="162" t="s">
        <v>30</v>
      </c>
      <c r="AD24" s="20"/>
      <c r="AE24" s="20"/>
      <c r="AF24" s="20"/>
      <c r="AG24" s="20"/>
      <c r="AH24" s="163"/>
      <c r="AI24" s="20"/>
      <c r="AJ24" s="162" t="s">
        <v>28</v>
      </c>
      <c r="AK24" s="20"/>
      <c r="AL24" s="20"/>
      <c r="AM24" s="20"/>
      <c r="AN24" s="20"/>
      <c r="AO24" s="163"/>
      <c r="AQ24" s="162" t="s">
        <v>30</v>
      </c>
      <c r="AR24" s="20"/>
      <c r="AS24" s="20"/>
      <c r="AT24" s="20"/>
      <c r="AU24" s="20"/>
      <c r="AV24" s="163"/>
      <c r="AW24" s="20"/>
      <c r="AX24" s="162" t="s">
        <v>28</v>
      </c>
      <c r="AY24" s="20"/>
      <c r="AZ24" s="20"/>
      <c r="BA24" s="20"/>
      <c r="BB24" s="20"/>
      <c r="BC24" s="163"/>
      <c r="BE24" s="162" t="s">
        <v>30</v>
      </c>
      <c r="BF24" s="20"/>
      <c r="BG24" s="20"/>
      <c r="BH24" s="20"/>
      <c r="BI24" s="20"/>
      <c r="BJ24" s="163"/>
      <c r="BK24" s="20"/>
      <c r="BL24" s="162" t="s">
        <v>28</v>
      </c>
      <c r="BM24" s="20"/>
      <c r="BN24" s="20"/>
      <c r="BO24" s="20"/>
      <c r="BP24" s="20"/>
      <c r="BQ24" s="163"/>
      <c r="BS24" s="162" t="s">
        <v>30</v>
      </c>
      <c r="BT24" s="20"/>
      <c r="BU24" s="20"/>
      <c r="BV24" s="20"/>
      <c r="BW24" s="20"/>
      <c r="BX24" s="163"/>
      <c r="BY24" s="20"/>
      <c r="BZ24" s="162" t="s">
        <v>28</v>
      </c>
      <c r="CA24" s="20"/>
      <c r="CB24" s="20"/>
      <c r="CC24" s="20"/>
      <c r="CD24" s="20"/>
      <c r="CE24" s="163"/>
      <c r="CG24" s="162" t="s">
        <v>30</v>
      </c>
      <c r="CH24" s="20"/>
      <c r="CI24" s="20"/>
      <c r="CJ24" s="20"/>
      <c r="CK24" s="20"/>
      <c r="CL24" s="163"/>
      <c r="CM24" s="20"/>
      <c r="CN24" s="162" t="s">
        <v>28</v>
      </c>
      <c r="CO24" s="20"/>
      <c r="CP24" s="20"/>
      <c r="CQ24" s="20"/>
      <c r="CR24" s="20"/>
      <c r="CS24" s="163"/>
      <c r="CU24" s="162" t="s">
        <v>30</v>
      </c>
      <c r="CV24" s="20"/>
      <c r="CW24" s="20"/>
      <c r="CX24" s="20"/>
      <c r="CY24" s="20"/>
      <c r="CZ24" s="163"/>
      <c r="DA24" s="20"/>
      <c r="DB24" s="162" t="s">
        <v>28</v>
      </c>
      <c r="DC24" s="20"/>
      <c r="DD24" s="20"/>
      <c r="DE24" s="20"/>
      <c r="DF24" s="20"/>
      <c r="DG24" s="163"/>
      <c r="DI24" s="162" t="s">
        <v>30</v>
      </c>
      <c r="DJ24" s="20"/>
      <c r="DK24" s="20"/>
      <c r="DL24" s="20"/>
      <c r="DM24" s="20"/>
      <c r="DN24" s="163"/>
      <c r="DO24" s="20"/>
      <c r="DP24" s="162" t="s">
        <v>28</v>
      </c>
      <c r="DQ24" s="20"/>
      <c r="DR24" s="20"/>
      <c r="DS24" s="20"/>
      <c r="DT24" s="20"/>
      <c r="DU24" s="163"/>
      <c r="DW24" s="162" t="s">
        <v>30</v>
      </c>
      <c r="DX24" s="20"/>
      <c r="DY24" s="20"/>
      <c r="DZ24" s="20"/>
      <c r="EA24" s="20"/>
      <c r="EB24" s="163"/>
      <c r="EC24" s="20"/>
      <c r="ED24" s="162" t="s">
        <v>28</v>
      </c>
      <c r="EE24" s="20"/>
      <c r="EF24" s="20"/>
      <c r="EG24" s="20"/>
      <c r="EH24" s="20"/>
      <c r="EI24" s="163"/>
      <c r="EK24" s="162" t="s">
        <v>30</v>
      </c>
      <c r="EL24" s="20"/>
      <c r="EM24" s="20"/>
      <c r="EN24" s="20"/>
      <c r="EO24" s="20"/>
      <c r="EP24" s="163"/>
      <c r="EQ24" s="20"/>
      <c r="ER24" s="162" t="s">
        <v>28</v>
      </c>
      <c r="ES24" s="20"/>
      <c r="ET24" s="20"/>
      <c r="EU24" s="20"/>
      <c r="EV24" s="20"/>
      <c r="EW24" s="163"/>
      <c r="EY24" s="162" t="s">
        <v>30</v>
      </c>
      <c r="EZ24" s="20"/>
      <c r="FA24" s="20"/>
      <c r="FB24" s="20"/>
      <c r="FC24" s="20"/>
      <c r="FD24" s="163"/>
      <c r="FE24" s="20"/>
      <c r="FF24" s="162" t="s">
        <v>28</v>
      </c>
      <c r="FG24" s="20"/>
      <c r="FH24" s="20"/>
      <c r="FI24" s="20"/>
      <c r="FJ24" s="20"/>
      <c r="FK24" s="163"/>
      <c r="FM24" s="162" t="s">
        <v>30</v>
      </c>
      <c r="FN24" s="20"/>
      <c r="FO24" s="20"/>
      <c r="FP24" s="20"/>
      <c r="FQ24" s="20"/>
      <c r="FR24" s="163"/>
      <c r="FS24" s="20"/>
      <c r="FT24" s="162" t="s">
        <v>28</v>
      </c>
      <c r="FU24" s="20"/>
      <c r="FV24" s="20"/>
      <c r="FW24" s="20"/>
      <c r="FX24" s="20"/>
      <c r="FY24" s="163"/>
      <c r="GA24" s="162" t="s">
        <v>30</v>
      </c>
      <c r="GB24" s="20"/>
      <c r="GC24" s="20"/>
      <c r="GD24" s="20"/>
      <c r="GE24" s="20"/>
      <c r="GF24" s="163"/>
      <c r="GG24" s="20"/>
      <c r="GH24" s="162" t="s">
        <v>28</v>
      </c>
      <c r="GI24" s="20"/>
      <c r="GJ24" s="20"/>
      <c r="GK24" s="20"/>
      <c r="GL24" s="20"/>
      <c r="GM24" s="163"/>
    </row>
    <row r="25" spans="1:195" x14ac:dyDescent="0.2">
      <c r="A25" s="224" t="s">
        <v>49</v>
      </c>
      <c r="B25" s="225"/>
      <c r="C25" s="225"/>
      <c r="D25" s="225"/>
      <c r="E25" s="226"/>
      <c r="F25" s="49"/>
      <c r="G25" s="20"/>
      <c r="H25" s="224" t="s">
        <v>50</v>
      </c>
      <c r="I25" s="225"/>
      <c r="J25" s="225"/>
      <c r="K25" s="225"/>
      <c r="L25" s="226"/>
      <c r="M25" s="49"/>
      <c r="O25" s="224" t="s">
        <v>49</v>
      </c>
      <c r="P25" s="225"/>
      <c r="Q25" s="225"/>
      <c r="R25" s="225"/>
      <c r="S25" s="226"/>
      <c r="T25" s="49"/>
      <c r="U25" s="20"/>
      <c r="V25" s="224" t="s">
        <v>50</v>
      </c>
      <c r="W25" s="225"/>
      <c r="X25" s="225"/>
      <c r="Y25" s="225"/>
      <c r="Z25" s="226"/>
      <c r="AA25" s="49"/>
      <c r="AC25" s="224" t="s">
        <v>49</v>
      </c>
      <c r="AD25" s="225"/>
      <c r="AE25" s="225"/>
      <c r="AF25" s="225"/>
      <c r="AG25" s="226"/>
      <c r="AH25" s="49"/>
      <c r="AI25" s="20"/>
      <c r="AJ25" s="224" t="s">
        <v>50</v>
      </c>
      <c r="AK25" s="225"/>
      <c r="AL25" s="225"/>
      <c r="AM25" s="225"/>
      <c r="AN25" s="226"/>
      <c r="AO25" s="49"/>
      <c r="AQ25" s="224" t="s">
        <v>49</v>
      </c>
      <c r="AR25" s="225"/>
      <c r="AS25" s="225"/>
      <c r="AT25" s="225"/>
      <c r="AU25" s="226"/>
      <c r="AV25" s="49"/>
      <c r="AW25" s="20"/>
      <c r="AX25" s="265" t="s">
        <v>50</v>
      </c>
      <c r="AY25" s="266"/>
      <c r="AZ25" s="266"/>
      <c r="BA25" s="266"/>
      <c r="BB25" s="267"/>
      <c r="BC25" s="49"/>
      <c r="BE25" s="224" t="s">
        <v>49</v>
      </c>
      <c r="BF25" s="225"/>
      <c r="BG25" s="225"/>
      <c r="BH25" s="225"/>
      <c r="BI25" s="226"/>
      <c r="BJ25" s="49"/>
      <c r="BK25" s="20"/>
      <c r="BL25" s="224" t="s">
        <v>50</v>
      </c>
      <c r="BM25" s="225"/>
      <c r="BN25" s="225"/>
      <c r="BO25" s="225"/>
      <c r="BP25" s="226"/>
      <c r="BQ25" s="49"/>
      <c r="BS25" s="224" t="s">
        <v>49</v>
      </c>
      <c r="BT25" s="225"/>
      <c r="BU25" s="225"/>
      <c r="BV25" s="225"/>
      <c r="BW25" s="226"/>
      <c r="BX25" s="49"/>
      <c r="BY25" s="20"/>
      <c r="BZ25" s="224" t="s">
        <v>50</v>
      </c>
      <c r="CA25" s="225"/>
      <c r="CB25" s="225"/>
      <c r="CC25" s="225"/>
      <c r="CD25" s="226"/>
      <c r="CE25" s="49"/>
      <c r="CG25" s="224" t="s">
        <v>49</v>
      </c>
      <c r="CH25" s="225"/>
      <c r="CI25" s="225"/>
      <c r="CJ25" s="225"/>
      <c r="CK25" s="226"/>
      <c r="CL25" s="49"/>
      <c r="CM25" s="20"/>
      <c r="CN25" s="224" t="s">
        <v>50</v>
      </c>
      <c r="CO25" s="225"/>
      <c r="CP25" s="225"/>
      <c r="CQ25" s="225"/>
      <c r="CR25" s="226"/>
      <c r="CS25" s="193"/>
      <c r="CU25" s="224" t="s">
        <v>49</v>
      </c>
      <c r="CV25" s="225"/>
      <c r="CW25" s="225"/>
      <c r="CX25" s="225"/>
      <c r="CY25" s="226"/>
      <c r="CZ25" s="49"/>
      <c r="DA25" s="20"/>
      <c r="DB25" s="224" t="s">
        <v>50</v>
      </c>
      <c r="DC25" s="225"/>
      <c r="DD25" s="225"/>
      <c r="DE25" s="225"/>
      <c r="DF25" s="226"/>
      <c r="DG25" s="49"/>
      <c r="DI25" s="224" t="s">
        <v>49</v>
      </c>
      <c r="DJ25" s="225"/>
      <c r="DK25" s="225"/>
      <c r="DL25" s="225"/>
      <c r="DM25" s="226"/>
      <c r="DN25" s="49"/>
      <c r="DO25" s="20"/>
      <c r="DP25" s="224" t="s">
        <v>50</v>
      </c>
      <c r="DQ25" s="225"/>
      <c r="DR25" s="225"/>
      <c r="DS25" s="225"/>
      <c r="DT25" s="226"/>
      <c r="DU25" s="193"/>
      <c r="DW25" s="224" t="s">
        <v>49</v>
      </c>
      <c r="DX25" s="225"/>
      <c r="DY25" s="225"/>
      <c r="DZ25" s="225"/>
      <c r="EA25" s="226"/>
      <c r="EB25" s="49"/>
      <c r="EC25" s="20"/>
      <c r="ED25" s="224" t="s">
        <v>50</v>
      </c>
      <c r="EE25" s="225"/>
      <c r="EF25" s="225"/>
      <c r="EG25" s="225"/>
      <c r="EH25" s="226"/>
      <c r="EI25" s="193"/>
      <c r="EK25" s="224" t="s">
        <v>49</v>
      </c>
      <c r="EL25" s="225"/>
      <c r="EM25" s="225"/>
      <c r="EN25" s="225"/>
      <c r="EO25" s="226"/>
      <c r="EP25" s="49"/>
      <c r="EQ25" s="20"/>
      <c r="ER25" s="224" t="s">
        <v>50</v>
      </c>
      <c r="ES25" s="225"/>
      <c r="ET25" s="225"/>
      <c r="EU25" s="225"/>
      <c r="EV25" s="226"/>
      <c r="EW25" s="193"/>
      <c r="EY25" s="224" t="s">
        <v>49</v>
      </c>
      <c r="EZ25" s="225"/>
      <c r="FA25" s="225"/>
      <c r="FB25" s="225"/>
      <c r="FC25" s="226"/>
      <c r="FD25" s="49"/>
      <c r="FE25" s="20"/>
      <c r="FF25" s="224" t="s">
        <v>50</v>
      </c>
      <c r="FG25" s="225"/>
      <c r="FH25" s="225"/>
      <c r="FI25" s="225"/>
      <c r="FJ25" s="226"/>
      <c r="FK25" s="193"/>
      <c r="FM25" s="224" t="s">
        <v>49</v>
      </c>
      <c r="FN25" s="225"/>
      <c r="FO25" s="225"/>
      <c r="FP25" s="225"/>
      <c r="FQ25" s="226"/>
      <c r="FR25" s="49"/>
      <c r="FS25" s="20"/>
      <c r="FT25" s="224" t="s">
        <v>50</v>
      </c>
      <c r="FU25" s="225"/>
      <c r="FV25" s="225"/>
      <c r="FW25" s="225"/>
      <c r="FX25" s="226"/>
      <c r="FY25" s="193"/>
      <c r="GA25" s="224" t="s">
        <v>49</v>
      </c>
      <c r="GB25" s="225"/>
      <c r="GC25" s="225"/>
      <c r="GD25" s="225"/>
      <c r="GE25" s="226"/>
      <c r="GF25" s="49"/>
      <c r="GG25" s="20"/>
      <c r="GH25" s="224" t="s">
        <v>50</v>
      </c>
      <c r="GI25" s="225"/>
      <c r="GJ25" s="225"/>
      <c r="GK25" s="225"/>
      <c r="GL25" s="226"/>
      <c r="GM25" s="193"/>
    </row>
    <row r="26" spans="1:195" x14ac:dyDescent="0.2">
      <c r="A26" s="224" t="s">
        <v>203</v>
      </c>
      <c r="B26" s="225"/>
      <c r="C26" s="225"/>
      <c r="D26" s="225"/>
      <c r="E26" s="226"/>
      <c r="F26" s="49">
        <v>2500</v>
      </c>
      <c r="G26" s="20"/>
      <c r="H26" s="224" t="s">
        <v>202</v>
      </c>
      <c r="I26" s="225"/>
      <c r="J26" s="225"/>
      <c r="K26" s="225"/>
      <c r="L26" s="226"/>
      <c r="M26" s="49">
        <v>3120</v>
      </c>
      <c r="O26" s="224" t="s">
        <v>203</v>
      </c>
      <c r="P26" s="225"/>
      <c r="Q26" s="225"/>
      <c r="R26" s="225"/>
      <c r="S26" s="226"/>
      <c r="T26" s="49">
        <v>2500</v>
      </c>
      <c r="U26" s="20"/>
      <c r="V26" s="224" t="s">
        <v>202</v>
      </c>
      <c r="W26" s="225"/>
      <c r="X26" s="225"/>
      <c r="Y26" s="225"/>
      <c r="Z26" s="226"/>
      <c r="AA26" s="49">
        <v>3120</v>
      </c>
      <c r="AC26" s="224" t="s">
        <v>211</v>
      </c>
      <c r="AD26" s="225"/>
      <c r="AE26" s="225"/>
      <c r="AF26" s="225"/>
      <c r="AG26" s="226"/>
      <c r="AH26" s="49">
        <v>10000</v>
      </c>
      <c r="AI26" s="20"/>
      <c r="AJ26" s="224" t="s">
        <v>305</v>
      </c>
      <c r="AK26" s="225"/>
      <c r="AL26" s="225"/>
      <c r="AM26" s="225"/>
      <c r="AN26" s="226"/>
      <c r="AO26" s="49">
        <v>13200</v>
      </c>
      <c r="AQ26" s="224" t="s">
        <v>217</v>
      </c>
      <c r="AR26" s="225"/>
      <c r="AS26" s="225"/>
      <c r="AT26" s="225"/>
      <c r="AU26" s="226"/>
      <c r="AV26" s="49">
        <v>2500</v>
      </c>
      <c r="AW26" s="20"/>
      <c r="AX26" s="224" t="s">
        <v>306</v>
      </c>
      <c r="AY26" s="225"/>
      <c r="AZ26" s="225"/>
      <c r="BA26" s="225"/>
      <c r="BB26" s="226"/>
      <c r="BC26" s="49">
        <v>3300</v>
      </c>
      <c r="BE26" s="224" t="s">
        <v>221</v>
      </c>
      <c r="BF26" s="225"/>
      <c r="BG26" s="225"/>
      <c r="BH26" s="225"/>
      <c r="BI26" s="226"/>
      <c r="BJ26" s="49">
        <v>3250</v>
      </c>
      <c r="BK26" s="20"/>
      <c r="BL26" s="224" t="s">
        <v>223</v>
      </c>
      <c r="BM26" s="225"/>
      <c r="BN26" s="225"/>
      <c r="BO26" s="225"/>
      <c r="BP26" s="226"/>
      <c r="BQ26" s="49">
        <v>4125</v>
      </c>
      <c r="BS26" s="224" t="s">
        <v>226</v>
      </c>
      <c r="BT26" s="225"/>
      <c r="BU26" s="225"/>
      <c r="BV26" s="225"/>
      <c r="BW26" s="226"/>
      <c r="BX26" s="49">
        <v>812.5</v>
      </c>
      <c r="BY26" s="20"/>
      <c r="BZ26" s="224" t="s">
        <v>225</v>
      </c>
      <c r="CA26" s="225"/>
      <c r="CB26" s="225"/>
      <c r="CC26" s="225"/>
      <c r="CD26" s="226"/>
      <c r="CE26" s="49">
        <v>1031.25</v>
      </c>
      <c r="CG26" s="224" t="s">
        <v>229</v>
      </c>
      <c r="CH26" s="225"/>
      <c r="CI26" s="225"/>
      <c r="CJ26" s="225"/>
      <c r="CK26" s="226"/>
      <c r="CL26" s="49">
        <v>5750</v>
      </c>
      <c r="CM26" s="20"/>
      <c r="CN26" s="224" t="s">
        <v>231</v>
      </c>
      <c r="CO26" s="225"/>
      <c r="CP26" s="225"/>
      <c r="CQ26" s="225"/>
      <c r="CR26" s="226"/>
      <c r="CS26" s="49">
        <v>9000</v>
      </c>
      <c r="CU26" s="224" t="s">
        <v>234</v>
      </c>
      <c r="CV26" s="225"/>
      <c r="CW26" s="225"/>
      <c r="CX26" s="225"/>
      <c r="CY26" s="226"/>
      <c r="CZ26" s="49">
        <v>1437.5</v>
      </c>
      <c r="DA26" s="20"/>
      <c r="DB26" s="224" t="s">
        <v>233</v>
      </c>
      <c r="DC26" s="225"/>
      <c r="DD26" s="225"/>
      <c r="DE26" s="225"/>
      <c r="DF26" s="226"/>
      <c r="DG26" s="49">
        <v>2250</v>
      </c>
      <c r="DI26" s="224" t="s">
        <v>238</v>
      </c>
      <c r="DJ26" s="225"/>
      <c r="DK26" s="225"/>
      <c r="DL26" s="225"/>
      <c r="DM26" s="226"/>
      <c r="DN26" s="49">
        <v>5000</v>
      </c>
      <c r="DO26" s="20"/>
      <c r="DP26" s="224" t="s">
        <v>237</v>
      </c>
      <c r="DQ26" s="225"/>
      <c r="DR26" s="225"/>
      <c r="DS26" s="225"/>
      <c r="DT26" s="226"/>
      <c r="DU26" s="49">
        <v>7500</v>
      </c>
      <c r="DW26" s="224" t="s">
        <v>241</v>
      </c>
      <c r="DX26" s="225"/>
      <c r="DY26" s="225"/>
      <c r="DZ26" s="225"/>
      <c r="EA26" s="226"/>
      <c r="EB26" s="49">
        <v>1250</v>
      </c>
      <c r="EC26" s="20"/>
      <c r="ED26" s="224" t="s">
        <v>243</v>
      </c>
      <c r="EE26" s="225"/>
      <c r="EF26" s="225"/>
      <c r="EG26" s="225"/>
      <c r="EH26" s="226"/>
      <c r="EI26" s="49">
        <v>1875</v>
      </c>
      <c r="EK26" s="224" t="s">
        <v>245</v>
      </c>
      <c r="EL26" s="225"/>
      <c r="EM26" s="225"/>
      <c r="EN26" s="225"/>
      <c r="EO26" s="226"/>
      <c r="EP26" s="49">
        <v>5000</v>
      </c>
      <c r="EQ26" s="20"/>
      <c r="ER26" s="224" t="s">
        <v>247</v>
      </c>
      <c r="ES26" s="225"/>
      <c r="ET26" s="225"/>
      <c r="EU26" s="225"/>
      <c r="EV26" s="226"/>
      <c r="EW26" s="49">
        <v>6500</v>
      </c>
      <c r="EY26" s="224" t="s">
        <v>249</v>
      </c>
      <c r="EZ26" s="225"/>
      <c r="FA26" s="225"/>
      <c r="FB26" s="225"/>
      <c r="FC26" s="226"/>
      <c r="FD26" s="49">
        <v>1250</v>
      </c>
      <c r="FE26" s="20"/>
      <c r="FF26" s="224" t="s">
        <v>251</v>
      </c>
      <c r="FG26" s="225"/>
      <c r="FH26" s="225"/>
      <c r="FI26" s="225"/>
      <c r="FJ26" s="226"/>
      <c r="FK26" s="49">
        <v>1625</v>
      </c>
      <c r="FM26" s="224" t="s">
        <v>253</v>
      </c>
      <c r="FN26" s="225"/>
      <c r="FO26" s="225"/>
      <c r="FP26" s="225"/>
      <c r="FQ26" s="226"/>
      <c r="FR26" s="49"/>
      <c r="FS26" s="20"/>
      <c r="FT26" s="224" t="s">
        <v>301</v>
      </c>
      <c r="FU26" s="225"/>
      <c r="FV26" s="225"/>
      <c r="FW26" s="225"/>
      <c r="FX26" s="226"/>
      <c r="FY26" s="49"/>
      <c r="GA26" s="224" t="s">
        <v>256</v>
      </c>
      <c r="GB26" s="225"/>
      <c r="GC26" s="225"/>
      <c r="GD26" s="225"/>
      <c r="GE26" s="226"/>
      <c r="GF26" s="49"/>
      <c r="GG26" s="20"/>
      <c r="GH26" s="224" t="s">
        <v>304</v>
      </c>
      <c r="GI26" s="225"/>
      <c r="GJ26" s="225"/>
      <c r="GK26" s="225"/>
      <c r="GL26" s="226"/>
      <c r="GM26" s="49"/>
    </row>
    <row r="27" spans="1:195" x14ac:dyDescent="0.2">
      <c r="A27" s="224"/>
      <c r="B27" s="225"/>
      <c r="C27" s="225"/>
      <c r="D27" s="225"/>
      <c r="E27" s="226"/>
      <c r="F27" s="49"/>
      <c r="G27" s="20"/>
      <c r="H27" s="224"/>
      <c r="I27" s="225"/>
      <c r="J27" s="225"/>
      <c r="K27" s="225"/>
      <c r="L27" s="226"/>
      <c r="M27" s="49"/>
      <c r="O27" s="224"/>
      <c r="P27" s="225"/>
      <c r="Q27" s="225"/>
      <c r="R27" s="225"/>
      <c r="S27" s="226"/>
      <c r="T27" s="49"/>
      <c r="U27" s="20"/>
      <c r="V27" s="224"/>
      <c r="W27" s="225"/>
      <c r="X27" s="225"/>
      <c r="Y27" s="225"/>
      <c r="Z27" s="226"/>
      <c r="AA27" s="49"/>
      <c r="AC27" s="224" t="s">
        <v>212</v>
      </c>
      <c r="AD27" s="225"/>
      <c r="AE27" s="225"/>
      <c r="AF27" s="225"/>
      <c r="AG27" s="226"/>
      <c r="AH27" s="49">
        <v>2500</v>
      </c>
      <c r="AI27" s="20"/>
      <c r="AJ27" s="224" t="s">
        <v>213</v>
      </c>
      <c r="AK27" s="225"/>
      <c r="AL27" s="225"/>
      <c r="AM27" s="225"/>
      <c r="AN27" s="226"/>
      <c r="AO27" s="49">
        <v>1650</v>
      </c>
      <c r="AQ27" s="224" t="s">
        <v>218</v>
      </c>
      <c r="AR27" s="225"/>
      <c r="AS27" s="225"/>
      <c r="AT27" s="225"/>
      <c r="AU27" s="226"/>
      <c r="AV27" s="49">
        <v>625</v>
      </c>
      <c r="AW27" s="20"/>
      <c r="AX27" s="224" t="s">
        <v>219</v>
      </c>
      <c r="AY27" s="225"/>
      <c r="AZ27" s="225"/>
      <c r="BA27" s="225"/>
      <c r="BB27" s="226"/>
      <c r="BC27" s="49">
        <v>412.5</v>
      </c>
      <c r="BE27" s="224" t="s">
        <v>222</v>
      </c>
      <c r="BF27" s="225"/>
      <c r="BG27" s="225"/>
      <c r="BH27" s="225"/>
      <c r="BI27" s="226"/>
      <c r="BJ27" s="49">
        <v>750</v>
      </c>
      <c r="BK27" s="20"/>
      <c r="BL27" s="224"/>
      <c r="BM27" s="225"/>
      <c r="BN27" s="225"/>
      <c r="BO27" s="225"/>
      <c r="BP27" s="226"/>
      <c r="BQ27" s="49"/>
      <c r="BS27" s="224" t="s">
        <v>227</v>
      </c>
      <c r="BT27" s="225"/>
      <c r="BU27" s="225"/>
      <c r="BV27" s="225"/>
      <c r="BW27" s="226"/>
      <c r="BX27" s="49">
        <v>187.5</v>
      </c>
      <c r="BY27" s="20"/>
      <c r="BZ27" s="224"/>
      <c r="CA27" s="225"/>
      <c r="CB27" s="225"/>
      <c r="CC27" s="225"/>
      <c r="CD27" s="226"/>
      <c r="CE27" s="49"/>
      <c r="CG27" s="224" t="s">
        <v>230</v>
      </c>
      <c r="CH27" s="225"/>
      <c r="CI27" s="225"/>
      <c r="CJ27" s="225"/>
      <c r="CK27" s="226"/>
      <c r="CL27" s="49">
        <v>1100</v>
      </c>
      <c r="CM27" s="20"/>
      <c r="CN27" s="224"/>
      <c r="CO27" s="225"/>
      <c r="CP27" s="225"/>
      <c r="CQ27" s="225"/>
      <c r="CR27" s="226"/>
      <c r="CS27" s="49"/>
      <c r="CU27" s="224" t="s">
        <v>235</v>
      </c>
      <c r="CV27" s="225"/>
      <c r="CW27" s="225"/>
      <c r="CX27" s="225"/>
      <c r="CY27" s="226"/>
      <c r="CZ27" s="49">
        <v>275</v>
      </c>
      <c r="DA27" s="20"/>
      <c r="DB27" s="224"/>
      <c r="DC27" s="225"/>
      <c r="DD27" s="225"/>
      <c r="DE27" s="225"/>
      <c r="DF27" s="226"/>
      <c r="DG27" s="49"/>
      <c r="DI27" s="224" t="s">
        <v>239</v>
      </c>
      <c r="DJ27" s="225"/>
      <c r="DK27" s="225"/>
      <c r="DL27" s="225"/>
      <c r="DM27" s="226"/>
      <c r="DN27" s="49">
        <v>1000</v>
      </c>
      <c r="DO27" s="20"/>
      <c r="DP27" s="224"/>
      <c r="DQ27" s="225"/>
      <c r="DR27" s="225"/>
      <c r="DS27" s="225"/>
      <c r="DT27" s="226"/>
      <c r="DU27" s="49"/>
      <c r="DW27" s="224" t="s">
        <v>242</v>
      </c>
      <c r="DX27" s="225"/>
      <c r="DY27" s="225"/>
      <c r="DZ27" s="225"/>
      <c r="EA27" s="226"/>
      <c r="EB27" s="49">
        <v>250</v>
      </c>
      <c r="EC27" s="20"/>
      <c r="ED27" s="224"/>
      <c r="EE27" s="225"/>
      <c r="EF27" s="225"/>
      <c r="EG27" s="225"/>
      <c r="EH27" s="226"/>
      <c r="EI27" s="49"/>
      <c r="EK27" s="224" t="s">
        <v>246</v>
      </c>
      <c r="EL27" s="225"/>
      <c r="EM27" s="225"/>
      <c r="EN27" s="225"/>
      <c r="EO27" s="226"/>
      <c r="EP27" s="49">
        <v>1250</v>
      </c>
      <c r="EQ27" s="20"/>
      <c r="ER27" s="224"/>
      <c r="ES27" s="225"/>
      <c r="ET27" s="225"/>
      <c r="EU27" s="225"/>
      <c r="EV27" s="226"/>
      <c r="EW27" s="49"/>
      <c r="EY27" s="224" t="s">
        <v>250</v>
      </c>
      <c r="EZ27" s="225"/>
      <c r="FA27" s="225"/>
      <c r="FB27" s="225"/>
      <c r="FC27" s="226"/>
      <c r="FD27" s="49">
        <v>312.5</v>
      </c>
      <c r="FE27" s="20"/>
      <c r="FF27" s="224"/>
      <c r="FG27" s="225"/>
      <c r="FH27" s="225"/>
      <c r="FI27" s="225"/>
      <c r="FJ27" s="226"/>
      <c r="FK27" s="49"/>
      <c r="FM27" s="224" t="s">
        <v>93</v>
      </c>
      <c r="FN27" s="225"/>
      <c r="FO27" s="225"/>
      <c r="FP27" s="225"/>
      <c r="FQ27" s="226"/>
      <c r="FR27" s="49"/>
      <c r="FS27" s="20"/>
      <c r="FT27" s="224" t="s">
        <v>51</v>
      </c>
      <c r="FU27" s="225"/>
      <c r="FV27" s="225"/>
      <c r="FW27" s="225"/>
      <c r="FX27" s="226"/>
      <c r="FY27" s="49"/>
      <c r="GA27" s="224" t="s">
        <v>94</v>
      </c>
      <c r="GB27" s="225"/>
      <c r="GC27" s="225"/>
      <c r="GD27" s="225"/>
      <c r="GE27" s="226"/>
      <c r="GF27" s="49"/>
      <c r="GG27" s="20"/>
      <c r="GH27" s="224" t="s">
        <v>51</v>
      </c>
      <c r="GI27" s="225"/>
      <c r="GJ27" s="225"/>
      <c r="GK27" s="225"/>
      <c r="GL27" s="226"/>
      <c r="GM27" s="49"/>
    </row>
    <row r="28" spans="1:195" x14ac:dyDescent="0.2">
      <c r="A28" s="224"/>
      <c r="B28" s="225"/>
      <c r="C28" s="225"/>
      <c r="D28" s="225"/>
      <c r="E28" s="226"/>
      <c r="F28" s="49"/>
      <c r="G28" s="20"/>
      <c r="H28" s="224"/>
      <c r="I28" s="225"/>
      <c r="J28" s="225"/>
      <c r="K28" s="225"/>
      <c r="L28" s="226"/>
      <c r="M28" s="49"/>
      <c r="O28" s="224"/>
      <c r="P28" s="225"/>
      <c r="Q28" s="225"/>
      <c r="R28" s="225"/>
      <c r="S28" s="226"/>
      <c r="T28" s="49"/>
      <c r="U28" s="20"/>
      <c r="V28" s="224"/>
      <c r="W28" s="225"/>
      <c r="X28" s="225"/>
      <c r="Y28" s="225"/>
      <c r="Z28" s="226"/>
      <c r="AA28" s="49"/>
      <c r="AC28" s="224"/>
      <c r="AD28" s="225"/>
      <c r="AE28" s="225"/>
      <c r="AF28" s="225"/>
      <c r="AG28" s="226"/>
      <c r="AH28" s="49"/>
      <c r="AI28" s="20"/>
      <c r="AJ28" s="224"/>
      <c r="AK28" s="225"/>
      <c r="AL28" s="225"/>
      <c r="AM28" s="225"/>
      <c r="AN28" s="226"/>
      <c r="AO28" s="49"/>
      <c r="AQ28" s="224"/>
      <c r="AR28" s="225"/>
      <c r="AS28" s="225"/>
      <c r="AT28" s="225"/>
      <c r="AU28" s="226"/>
      <c r="AV28" s="49"/>
      <c r="AW28" s="20"/>
      <c r="AX28" s="224"/>
      <c r="AY28" s="225"/>
      <c r="AZ28" s="225"/>
      <c r="BA28" s="225"/>
      <c r="BB28" s="226"/>
      <c r="BC28" s="49"/>
      <c r="BE28" s="224"/>
      <c r="BF28" s="225"/>
      <c r="BG28" s="225"/>
      <c r="BH28" s="225"/>
      <c r="BI28" s="226"/>
      <c r="BJ28" s="49"/>
      <c r="BK28" s="20"/>
      <c r="BL28" s="224"/>
      <c r="BM28" s="225"/>
      <c r="BN28" s="225"/>
      <c r="BO28" s="225"/>
      <c r="BP28" s="226"/>
      <c r="BQ28" s="49"/>
      <c r="BS28" s="224"/>
      <c r="BT28" s="225"/>
      <c r="BU28" s="225"/>
      <c r="BV28" s="225"/>
      <c r="BW28" s="226"/>
      <c r="BX28" s="49"/>
      <c r="BY28" s="20"/>
      <c r="BZ28" s="224"/>
      <c r="CA28" s="225"/>
      <c r="CB28" s="225"/>
      <c r="CC28" s="225"/>
      <c r="CD28" s="226"/>
      <c r="CE28" s="49"/>
      <c r="CG28" s="224"/>
      <c r="CH28" s="225"/>
      <c r="CI28" s="225"/>
      <c r="CJ28" s="225"/>
      <c r="CK28" s="226"/>
      <c r="CL28" s="49"/>
      <c r="CM28" s="20"/>
      <c r="CN28" s="224"/>
      <c r="CO28" s="225"/>
      <c r="CP28" s="225"/>
      <c r="CQ28" s="225"/>
      <c r="CR28" s="226"/>
      <c r="CS28" s="49"/>
      <c r="CU28" s="224"/>
      <c r="CV28" s="225"/>
      <c r="CW28" s="225"/>
      <c r="CX28" s="225"/>
      <c r="CY28" s="226"/>
      <c r="CZ28" s="49"/>
      <c r="DA28" s="20"/>
      <c r="DB28" s="224"/>
      <c r="DC28" s="225"/>
      <c r="DD28" s="225"/>
      <c r="DE28" s="225"/>
      <c r="DF28" s="226"/>
      <c r="DG28" s="49"/>
      <c r="DI28" s="224"/>
      <c r="DJ28" s="225"/>
      <c r="DK28" s="225"/>
      <c r="DL28" s="225"/>
      <c r="DM28" s="226"/>
      <c r="DN28" s="49"/>
      <c r="DO28" s="20"/>
      <c r="DP28" s="224"/>
      <c r="DQ28" s="225"/>
      <c r="DR28" s="225"/>
      <c r="DS28" s="225"/>
      <c r="DT28" s="226"/>
      <c r="DU28" s="49"/>
      <c r="DW28" s="224"/>
      <c r="DX28" s="225"/>
      <c r="DY28" s="225"/>
      <c r="DZ28" s="225"/>
      <c r="EA28" s="226"/>
      <c r="EB28" s="49"/>
      <c r="EC28" s="20"/>
      <c r="ED28" s="224"/>
      <c r="EE28" s="225"/>
      <c r="EF28" s="225"/>
      <c r="EG28" s="225"/>
      <c r="EH28" s="226"/>
      <c r="EI28" s="49"/>
      <c r="EK28" s="224"/>
      <c r="EL28" s="225"/>
      <c r="EM28" s="225"/>
      <c r="EN28" s="225"/>
      <c r="EO28" s="226"/>
      <c r="EP28" s="49"/>
      <c r="EQ28" s="20"/>
      <c r="ER28" s="224"/>
      <c r="ES28" s="225"/>
      <c r="ET28" s="225"/>
      <c r="EU28" s="225"/>
      <c r="EV28" s="226"/>
      <c r="EW28" s="49"/>
      <c r="EY28" s="224"/>
      <c r="EZ28" s="225"/>
      <c r="FA28" s="225"/>
      <c r="FB28" s="225"/>
      <c r="FC28" s="226"/>
      <c r="FD28" s="49"/>
      <c r="FE28" s="20"/>
      <c r="FF28" s="224"/>
      <c r="FG28" s="225"/>
      <c r="FH28" s="225"/>
      <c r="FI28" s="225"/>
      <c r="FJ28" s="226"/>
      <c r="FK28" s="49"/>
      <c r="FM28" s="224" t="s">
        <v>52</v>
      </c>
      <c r="FN28" s="225"/>
      <c r="FO28" s="225"/>
      <c r="FP28" s="225"/>
      <c r="FQ28" s="226"/>
      <c r="FR28" s="49"/>
      <c r="FS28" s="20"/>
      <c r="FT28" s="224" t="s">
        <v>302</v>
      </c>
      <c r="FU28" s="225"/>
      <c r="FV28" s="225"/>
      <c r="FW28" s="225"/>
      <c r="FX28" s="226"/>
      <c r="FY28" s="49">
        <v>11250</v>
      </c>
      <c r="GA28" s="224" t="s">
        <v>52</v>
      </c>
      <c r="GB28" s="225"/>
      <c r="GC28" s="225"/>
      <c r="GD28" s="225"/>
      <c r="GE28" s="226"/>
      <c r="GF28" s="49"/>
      <c r="GG28" s="20"/>
      <c r="GH28" s="224" t="s">
        <v>303</v>
      </c>
      <c r="GI28" s="225"/>
      <c r="GJ28" s="225"/>
      <c r="GK28" s="225"/>
      <c r="GL28" s="226"/>
      <c r="GM28" s="49">
        <v>2812.5</v>
      </c>
    </row>
    <row r="29" spans="1:195" x14ac:dyDescent="0.2">
      <c r="A29" s="224"/>
      <c r="B29" s="225"/>
      <c r="C29" s="225"/>
      <c r="D29" s="225"/>
      <c r="E29" s="226"/>
      <c r="F29" s="49"/>
      <c r="G29" s="20"/>
      <c r="H29" s="224"/>
      <c r="I29" s="225"/>
      <c r="J29" s="225"/>
      <c r="K29" s="225"/>
      <c r="L29" s="226"/>
      <c r="M29" s="49"/>
      <c r="O29" s="224"/>
      <c r="P29" s="225"/>
      <c r="Q29" s="225"/>
      <c r="R29" s="225"/>
      <c r="S29" s="226"/>
      <c r="T29" s="49"/>
      <c r="U29" s="20"/>
      <c r="V29" s="224"/>
      <c r="W29" s="225"/>
      <c r="X29" s="225"/>
      <c r="Y29" s="225"/>
      <c r="Z29" s="226"/>
      <c r="AA29" s="49"/>
      <c r="AC29" s="224"/>
      <c r="AD29" s="225"/>
      <c r="AE29" s="225"/>
      <c r="AF29" s="225"/>
      <c r="AG29" s="226"/>
      <c r="AH29" s="49"/>
      <c r="AI29" s="20"/>
      <c r="AJ29" s="224"/>
      <c r="AK29" s="225"/>
      <c r="AL29" s="225"/>
      <c r="AM29" s="225"/>
      <c r="AN29" s="226"/>
      <c r="AO29" s="49"/>
      <c r="AQ29" s="224"/>
      <c r="AR29" s="225"/>
      <c r="AS29" s="225"/>
      <c r="AT29" s="225"/>
      <c r="AU29" s="226"/>
      <c r="AV29" s="49"/>
      <c r="AW29" s="20"/>
      <c r="AX29" s="224"/>
      <c r="AY29" s="225"/>
      <c r="AZ29" s="225"/>
      <c r="BA29" s="225"/>
      <c r="BB29" s="226"/>
      <c r="BC29" s="49"/>
      <c r="BE29" s="224"/>
      <c r="BF29" s="225"/>
      <c r="BG29" s="225"/>
      <c r="BH29" s="225"/>
      <c r="BI29" s="226"/>
      <c r="BJ29" s="49"/>
      <c r="BK29" s="20"/>
      <c r="BL29" s="224"/>
      <c r="BM29" s="225"/>
      <c r="BN29" s="225"/>
      <c r="BO29" s="225"/>
      <c r="BP29" s="226"/>
      <c r="BQ29" s="49"/>
      <c r="BS29" s="224"/>
      <c r="BT29" s="225"/>
      <c r="BU29" s="225"/>
      <c r="BV29" s="225"/>
      <c r="BW29" s="226"/>
      <c r="BX29" s="49"/>
      <c r="BY29" s="20"/>
      <c r="BZ29" s="224"/>
      <c r="CA29" s="225"/>
      <c r="CB29" s="225"/>
      <c r="CC29" s="225"/>
      <c r="CD29" s="226"/>
      <c r="CE29" s="49"/>
      <c r="CG29" s="224"/>
      <c r="CH29" s="225"/>
      <c r="CI29" s="225"/>
      <c r="CJ29" s="225"/>
      <c r="CK29" s="226"/>
      <c r="CL29" s="49"/>
      <c r="CM29" s="20"/>
      <c r="CN29" s="224"/>
      <c r="CO29" s="225"/>
      <c r="CP29" s="225"/>
      <c r="CQ29" s="225"/>
      <c r="CR29" s="226"/>
      <c r="CS29" s="49"/>
      <c r="CU29" s="224"/>
      <c r="CV29" s="225"/>
      <c r="CW29" s="225"/>
      <c r="CX29" s="225"/>
      <c r="CY29" s="226"/>
      <c r="CZ29" s="49"/>
      <c r="DA29" s="20"/>
      <c r="DB29" s="224"/>
      <c r="DC29" s="225"/>
      <c r="DD29" s="225"/>
      <c r="DE29" s="225"/>
      <c r="DF29" s="226"/>
      <c r="DG29" s="49"/>
      <c r="DI29" s="224"/>
      <c r="DJ29" s="225"/>
      <c r="DK29" s="225"/>
      <c r="DL29" s="225"/>
      <c r="DM29" s="226"/>
      <c r="DN29" s="49"/>
      <c r="DO29" s="20"/>
      <c r="DP29" s="224"/>
      <c r="DQ29" s="225"/>
      <c r="DR29" s="225"/>
      <c r="DS29" s="225"/>
      <c r="DT29" s="226"/>
      <c r="DU29" s="49"/>
      <c r="DW29" s="224"/>
      <c r="DX29" s="225"/>
      <c r="DY29" s="225"/>
      <c r="DZ29" s="225"/>
      <c r="EA29" s="226"/>
      <c r="EB29" s="49"/>
      <c r="EC29" s="20"/>
      <c r="ED29" s="224"/>
      <c r="EE29" s="225"/>
      <c r="EF29" s="225"/>
      <c r="EG29" s="225"/>
      <c r="EH29" s="226"/>
      <c r="EI29" s="49"/>
      <c r="EK29" s="224"/>
      <c r="EL29" s="225"/>
      <c r="EM29" s="225"/>
      <c r="EN29" s="225"/>
      <c r="EO29" s="226"/>
      <c r="EP29" s="49"/>
      <c r="EQ29" s="20"/>
      <c r="ER29" s="224"/>
      <c r="ES29" s="225"/>
      <c r="ET29" s="225"/>
      <c r="EU29" s="225"/>
      <c r="EV29" s="226"/>
      <c r="EW29" s="49"/>
      <c r="EY29" s="224"/>
      <c r="EZ29" s="225"/>
      <c r="FA29" s="225"/>
      <c r="FB29" s="225"/>
      <c r="FC29" s="226"/>
      <c r="FD29" s="49"/>
      <c r="FE29" s="20"/>
      <c r="FF29" s="224"/>
      <c r="FG29" s="225"/>
      <c r="FH29" s="225"/>
      <c r="FI29" s="225"/>
      <c r="FJ29" s="226"/>
      <c r="FK29" s="49"/>
      <c r="FM29" s="224" t="s">
        <v>254</v>
      </c>
      <c r="FN29" s="225"/>
      <c r="FO29" s="225"/>
      <c r="FP29" s="225"/>
      <c r="FQ29" s="226"/>
      <c r="FR29" s="49">
        <v>8750</v>
      </c>
      <c r="FS29" s="20"/>
      <c r="FT29" s="224"/>
      <c r="FU29" s="225"/>
      <c r="FV29" s="225"/>
      <c r="FW29" s="225"/>
      <c r="FX29" s="226"/>
      <c r="FY29" s="49"/>
      <c r="GA29" s="224" t="s">
        <v>257</v>
      </c>
      <c r="GB29" s="225"/>
      <c r="GC29" s="225"/>
      <c r="GD29" s="225"/>
      <c r="GE29" s="226"/>
      <c r="GF29" s="49">
        <v>2187.5</v>
      </c>
      <c r="GG29" s="20"/>
      <c r="GH29" s="224"/>
      <c r="GI29" s="225"/>
      <c r="GJ29" s="225"/>
      <c r="GK29" s="225"/>
      <c r="GL29" s="226"/>
      <c r="GM29" s="49"/>
    </row>
    <row r="30" spans="1:195" x14ac:dyDescent="0.2">
      <c r="A30" s="224"/>
      <c r="B30" s="225"/>
      <c r="C30" s="225"/>
      <c r="D30" s="225"/>
      <c r="E30" s="226"/>
      <c r="F30" s="49"/>
      <c r="G30" s="20"/>
      <c r="H30" s="224"/>
      <c r="I30" s="225"/>
      <c r="J30" s="225"/>
      <c r="K30" s="225"/>
      <c r="L30" s="226"/>
      <c r="M30" s="49"/>
      <c r="O30" s="224"/>
      <c r="P30" s="225"/>
      <c r="Q30" s="225"/>
      <c r="R30" s="225"/>
      <c r="S30" s="226"/>
      <c r="T30" s="49"/>
      <c r="U30" s="20"/>
      <c r="V30" s="224"/>
      <c r="W30" s="225"/>
      <c r="X30" s="225"/>
      <c r="Y30" s="225"/>
      <c r="Z30" s="226"/>
      <c r="AA30" s="49"/>
      <c r="AC30" s="224"/>
      <c r="AD30" s="225"/>
      <c r="AE30" s="225"/>
      <c r="AF30" s="225"/>
      <c r="AG30" s="226"/>
      <c r="AH30" s="49"/>
      <c r="AI30" s="20"/>
      <c r="AJ30" s="224"/>
      <c r="AK30" s="225"/>
      <c r="AL30" s="225"/>
      <c r="AM30" s="225"/>
      <c r="AN30" s="226"/>
      <c r="AO30" s="49"/>
      <c r="AQ30" s="224"/>
      <c r="AR30" s="225"/>
      <c r="AS30" s="225"/>
      <c r="AT30" s="225"/>
      <c r="AU30" s="226"/>
      <c r="AV30" s="49"/>
      <c r="AW30" s="20"/>
      <c r="AX30" s="224"/>
      <c r="AY30" s="225"/>
      <c r="AZ30" s="225"/>
      <c r="BA30" s="225"/>
      <c r="BB30" s="226"/>
      <c r="BC30" s="49"/>
      <c r="BE30" s="224"/>
      <c r="BF30" s="225"/>
      <c r="BG30" s="225"/>
      <c r="BH30" s="225"/>
      <c r="BI30" s="226"/>
      <c r="BJ30" s="49"/>
      <c r="BK30" s="20"/>
      <c r="BL30" s="224"/>
      <c r="BM30" s="225"/>
      <c r="BN30" s="225"/>
      <c r="BO30" s="225"/>
      <c r="BP30" s="226"/>
      <c r="BQ30" s="49"/>
      <c r="BS30" s="224"/>
      <c r="BT30" s="225"/>
      <c r="BU30" s="225"/>
      <c r="BV30" s="225"/>
      <c r="BW30" s="226"/>
      <c r="BX30" s="49"/>
      <c r="BY30" s="20"/>
      <c r="BZ30" s="224"/>
      <c r="CA30" s="225"/>
      <c r="CB30" s="225"/>
      <c r="CC30" s="225"/>
      <c r="CD30" s="226"/>
      <c r="CE30" s="49"/>
      <c r="CG30" s="224"/>
      <c r="CH30" s="225"/>
      <c r="CI30" s="225"/>
      <c r="CJ30" s="225"/>
      <c r="CK30" s="226"/>
      <c r="CL30" s="49"/>
      <c r="CM30" s="20"/>
      <c r="CN30" s="224"/>
      <c r="CO30" s="225"/>
      <c r="CP30" s="225"/>
      <c r="CQ30" s="225"/>
      <c r="CR30" s="226"/>
      <c r="CS30" s="49"/>
      <c r="CU30" s="224"/>
      <c r="CV30" s="225"/>
      <c r="CW30" s="225"/>
      <c r="CX30" s="225"/>
      <c r="CY30" s="226"/>
      <c r="CZ30" s="49"/>
      <c r="DA30" s="20"/>
      <c r="DB30" s="224"/>
      <c r="DC30" s="225"/>
      <c r="DD30" s="225"/>
      <c r="DE30" s="225"/>
      <c r="DF30" s="226"/>
      <c r="DG30" s="49"/>
      <c r="DI30" s="224"/>
      <c r="DJ30" s="225"/>
      <c r="DK30" s="225"/>
      <c r="DL30" s="225"/>
      <c r="DM30" s="226"/>
      <c r="DN30" s="49"/>
      <c r="DO30" s="20"/>
      <c r="DP30" s="224"/>
      <c r="DQ30" s="225"/>
      <c r="DR30" s="225"/>
      <c r="DS30" s="225"/>
      <c r="DT30" s="226"/>
      <c r="DU30" s="49"/>
      <c r="DW30" s="224"/>
      <c r="DX30" s="225"/>
      <c r="DY30" s="225"/>
      <c r="DZ30" s="225"/>
      <c r="EA30" s="226"/>
      <c r="EB30" s="49"/>
      <c r="EC30" s="20"/>
      <c r="ED30" s="224"/>
      <c r="EE30" s="225"/>
      <c r="EF30" s="225"/>
      <c r="EG30" s="225"/>
      <c r="EH30" s="226"/>
      <c r="EI30" s="49"/>
      <c r="EK30" s="224"/>
      <c r="EL30" s="225"/>
      <c r="EM30" s="225"/>
      <c r="EN30" s="225"/>
      <c r="EO30" s="226"/>
      <c r="EP30" s="49"/>
      <c r="EQ30" s="20"/>
      <c r="ER30" s="224"/>
      <c r="ES30" s="225"/>
      <c r="ET30" s="225"/>
      <c r="EU30" s="225"/>
      <c r="EV30" s="226"/>
      <c r="EW30" s="49"/>
      <c r="EY30" s="224"/>
      <c r="EZ30" s="225"/>
      <c r="FA30" s="225"/>
      <c r="FB30" s="225"/>
      <c r="FC30" s="226"/>
      <c r="FD30" s="49"/>
      <c r="FE30" s="20"/>
      <c r="FF30" s="224"/>
      <c r="FG30" s="225"/>
      <c r="FH30" s="225"/>
      <c r="FI30" s="225"/>
      <c r="FJ30" s="226"/>
      <c r="FK30" s="49"/>
      <c r="FM30" s="224"/>
      <c r="FN30" s="225"/>
      <c r="FO30" s="225"/>
      <c r="FP30" s="225"/>
      <c r="FQ30" s="226"/>
      <c r="FR30" s="49"/>
      <c r="FS30" s="20"/>
      <c r="FT30" s="224"/>
      <c r="FU30" s="225"/>
      <c r="FV30" s="225"/>
      <c r="FW30" s="225"/>
      <c r="FX30" s="226"/>
      <c r="FY30" s="49"/>
      <c r="GA30" s="224"/>
      <c r="GB30" s="225"/>
      <c r="GC30" s="225"/>
      <c r="GD30" s="225"/>
      <c r="GE30" s="226"/>
      <c r="GF30" s="49"/>
      <c r="GG30" s="20"/>
      <c r="GH30" s="224"/>
      <c r="GI30" s="225"/>
      <c r="GJ30" s="225"/>
      <c r="GK30" s="225"/>
      <c r="GL30" s="226"/>
      <c r="GM30" s="49"/>
    </row>
    <row r="31" spans="1:195" x14ac:dyDescent="0.2">
      <c r="A31" s="224"/>
      <c r="B31" s="225"/>
      <c r="C31" s="225"/>
      <c r="D31" s="225"/>
      <c r="E31" s="226"/>
      <c r="F31" s="49"/>
      <c r="G31" s="20"/>
      <c r="H31" s="224"/>
      <c r="I31" s="225"/>
      <c r="J31" s="225"/>
      <c r="K31" s="225"/>
      <c r="L31" s="226"/>
      <c r="M31" s="49"/>
      <c r="O31" s="224"/>
      <c r="P31" s="225"/>
      <c r="Q31" s="225"/>
      <c r="R31" s="225"/>
      <c r="S31" s="226"/>
      <c r="T31" s="49"/>
      <c r="U31" s="20"/>
      <c r="V31" s="224"/>
      <c r="W31" s="225"/>
      <c r="X31" s="225"/>
      <c r="Y31" s="225"/>
      <c r="Z31" s="226"/>
      <c r="AA31" s="49"/>
      <c r="AC31" s="224"/>
      <c r="AD31" s="225"/>
      <c r="AE31" s="225"/>
      <c r="AF31" s="225"/>
      <c r="AG31" s="226"/>
      <c r="AH31" s="49"/>
      <c r="AI31" s="20"/>
      <c r="AJ31" s="224"/>
      <c r="AK31" s="225"/>
      <c r="AL31" s="225"/>
      <c r="AM31" s="225"/>
      <c r="AN31" s="226"/>
      <c r="AO31" s="49"/>
      <c r="AQ31" s="224"/>
      <c r="AR31" s="225"/>
      <c r="AS31" s="225"/>
      <c r="AT31" s="225"/>
      <c r="AU31" s="226"/>
      <c r="AV31" s="49"/>
      <c r="AW31" s="20"/>
      <c r="AX31" s="224"/>
      <c r="AY31" s="225"/>
      <c r="AZ31" s="225"/>
      <c r="BA31" s="225"/>
      <c r="BB31" s="226"/>
      <c r="BC31" s="49"/>
      <c r="BE31" s="224"/>
      <c r="BF31" s="225"/>
      <c r="BG31" s="225"/>
      <c r="BH31" s="225"/>
      <c r="BI31" s="226"/>
      <c r="BJ31" s="49"/>
      <c r="BK31" s="20"/>
      <c r="BL31" s="224"/>
      <c r="BM31" s="225"/>
      <c r="BN31" s="225"/>
      <c r="BO31" s="225"/>
      <c r="BP31" s="226"/>
      <c r="BQ31" s="49"/>
      <c r="BS31" s="224"/>
      <c r="BT31" s="225"/>
      <c r="BU31" s="225"/>
      <c r="BV31" s="225"/>
      <c r="BW31" s="226"/>
      <c r="BX31" s="49"/>
      <c r="BY31" s="20"/>
      <c r="BZ31" s="224"/>
      <c r="CA31" s="225"/>
      <c r="CB31" s="225"/>
      <c r="CC31" s="225"/>
      <c r="CD31" s="226"/>
      <c r="CE31" s="49"/>
      <c r="CG31" s="224"/>
      <c r="CH31" s="225"/>
      <c r="CI31" s="225"/>
      <c r="CJ31" s="225"/>
      <c r="CK31" s="226"/>
      <c r="CL31" s="49"/>
      <c r="CM31" s="20"/>
      <c r="CN31" s="224"/>
      <c r="CO31" s="225"/>
      <c r="CP31" s="225"/>
      <c r="CQ31" s="225"/>
      <c r="CR31" s="226"/>
      <c r="CS31" s="49"/>
      <c r="CU31" s="224"/>
      <c r="CV31" s="225"/>
      <c r="CW31" s="225"/>
      <c r="CX31" s="225"/>
      <c r="CY31" s="226"/>
      <c r="CZ31" s="49"/>
      <c r="DA31" s="20"/>
      <c r="DB31" s="224"/>
      <c r="DC31" s="225"/>
      <c r="DD31" s="225"/>
      <c r="DE31" s="225"/>
      <c r="DF31" s="226"/>
      <c r="DG31" s="49"/>
      <c r="DI31" s="224"/>
      <c r="DJ31" s="225"/>
      <c r="DK31" s="225"/>
      <c r="DL31" s="225"/>
      <c r="DM31" s="226"/>
      <c r="DN31" s="49"/>
      <c r="DO31" s="20"/>
      <c r="DP31" s="224"/>
      <c r="DQ31" s="225"/>
      <c r="DR31" s="225"/>
      <c r="DS31" s="225"/>
      <c r="DT31" s="226"/>
      <c r="DU31" s="49"/>
      <c r="DW31" s="224"/>
      <c r="DX31" s="225"/>
      <c r="DY31" s="225"/>
      <c r="DZ31" s="225"/>
      <c r="EA31" s="226"/>
      <c r="EB31" s="49"/>
      <c r="EC31" s="20"/>
      <c r="ED31" s="224"/>
      <c r="EE31" s="225"/>
      <c r="EF31" s="225"/>
      <c r="EG31" s="225"/>
      <c r="EH31" s="226"/>
      <c r="EI31" s="49"/>
      <c r="EK31" s="224"/>
      <c r="EL31" s="225"/>
      <c r="EM31" s="225"/>
      <c r="EN31" s="225"/>
      <c r="EO31" s="226"/>
      <c r="EP31" s="49"/>
      <c r="EQ31" s="20"/>
      <c r="ER31" s="224"/>
      <c r="ES31" s="225"/>
      <c r="ET31" s="225"/>
      <c r="EU31" s="225"/>
      <c r="EV31" s="226"/>
      <c r="EW31" s="49"/>
      <c r="EY31" s="224"/>
      <c r="EZ31" s="225"/>
      <c r="FA31" s="225"/>
      <c r="FB31" s="225"/>
      <c r="FC31" s="226"/>
      <c r="FD31" s="49"/>
      <c r="FE31" s="20"/>
      <c r="FF31" s="224"/>
      <c r="FG31" s="225"/>
      <c r="FH31" s="225"/>
      <c r="FI31" s="225"/>
      <c r="FJ31" s="226"/>
      <c r="FK31" s="49"/>
      <c r="FM31" s="224"/>
      <c r="FN31" s="225"/>
      <c r="FO31" s="225"/>
      <c r="FP31" s="225"/>
      <c r="FQ31" s="226"/>
      <c r="FR31" s="49"/>
      <c r="FS31" s="20"/>
      <c r="FT31" s="224"/>
      <c r="FU31" s="225"/>
      <c r="FV31" s="225"/>
      <c r="FW31" s="225"/>
      <c r="FX31" s="226"/>
      <c r="FY31" s="49"/>
      <c r="GA31" s="224"/>
      <c r="GB31" s="225"/>
      <c r="GC31" s="225"/>
      <c r="GD31" s="225"/>
      <c r="GE31" s="226"/>
      <c r="GF31" s="49"/>
      <c r="GG31" s="20"/>
      <c r="GH31" s="224"/>
      <c r="GI31" s="225"/>
      <c r="GJ31" s="225"/>
      <c r="GK31" s="225"/>
      <c r="GL31" s="226"/>
      <c r="GM31" s="49"/>
    </row>
    <row r="32" spans="1:195" x14ac:dyDescent="0.2">
      <c r="A32" s="224"/>
      <c r="B32" s="225"/>
      <c r="C32" s="225"/>
      <c r="D32" s="225"/>
      <c r="E32" s="226"/>
      <c r="F32" s="49"/>
      <c r="G32" s="20"/>
      <c r="H32" s="224"/>
      <c r="I32" s="225"/>
      <c r="J32" s="225"/>
      <c r="K32" s="225"/>
      <c r="L32" s="226"/>
      <c r="M32" s="49"/>
      <c r="O32" s="224"/>
      <c r="P32" s="225"/>
      <c r="Q32" s="225"/>
      <c r="R32" s="225"/>
      <c r="S32" s="226"/>
      <c r="T32" s="49"/>
      <c r="U32" s="20"/>
      <c r="V32" s="224"/>
      <c r="W32" s="225"/>
      <c r="X32" s="225"/>
      <c r="Y32" s="225"/>
      <c r="Z32" s="226"/>
      <c r="AA32" s="49"/>
      <c r="AC32" s="224"/>
      <c r="AD32" s="225"/>
      <c r="AE32" s="225"/>
      <c r="AF32" s="225"/>
      <c r="AG32" s="226"/>
      <c r="AH32" s="49"/>
      <c r="AI32" s="20"/>
      <c r="AJ32" s="224"/>
      <c r="AK32" s="225"/>
      <c r="AL32" s="225"/>
      <c r="AM32" s="225"/>
      <c r="AN32" s="226"/>
      <c r="AO32" s="49"/>
      <c r="AQ32" s="224"/>
      <c r="AR32" s="225"/>
      <c r="AS32" s="225"/>
      <c r="AT32" s="225"/>
      <c r="AU32" s="226"/>
      <c r="AV32" s="49"/>
      <c r="AW32" s="20"/>
      <c r="AX32" s="224"/>
      <c r="AY32" s="225"/>
      <c r="AZ32" s="225"/>
      <c r="BA32" s="225"/>
      <c r="BB32" s="226"/>
      <c r="BC32" s="49"/>
      <c r="BE32" s="224"/>
      <c r="BF32" s="225"/>
      <c r="BG32" s="225"/>
      <c r="BH32" s="225"/>
      <c r="BI32" s="226"/>
      <c r="BJ32" s="49"/>
      <c r="BK32" s="20"/>
      <c r="BL32" s="224"/>
      <c r="BM32" s="225"/>
      <c r="BN32" s="225"/>
      <c r="BO32" s="225"/>
      <c r="BP32" s="226"/>
      <c r="BQ32" s="49"/>
      <c r="BS32" s="224"/>
      <c r="BT32" s="225"/>
      <c r="BU32" s="225"/>
      <c r="BV32" s="225"/>
      <c r="BW32" s="226"/>
      <c r="BX32" s="49"/>
      <c r="BY32" s="20"/>
      <c r="BZ32" s="224"/>
      <c r="CA32" s="225"/>
      <c r="CB32" s="225"/>
      <c r="CC32" s="225"/>
      <c r="CD32" s="226"/>
      <c r="CE32" s="49"/>
      <c r="CG32" s="224"/>
      <c r="CH32" s="225"/>
      <c r="CI32" s="225"/>
      <c r="CJ32" s="225"/>
      <c r="CK32" s="226"/>
      <c r="CL32" s="49"/>
      <c r="CM32" s="20"/>
      <c r="CN32" s="224"/>
      <c r="CO32" s="225"/>
      <c r="CP32" s="225"/>
      <c r="CQ32" s="225"/>
      <c r="CR32" s="226"/>
      <c r="CS32" s="49"/>
      <c r="CU32" s="224"/>
      <c r="CV32" s="225"/>
      <c r="CW32" s="225"/>
      <c r="CX32" s="225"/>
      <c r="CY32" s="226"/>
      <c r="CZ32" s="49"/>
      <c r="DA32" s="20"/>
      <c r="DB32" s="224"/>
      <c r="DC32" s="225"/>
      <c r="DD32" s="225"/>
      <c r="DE32" s="225"/>
      <c r="DF32" s="226"/>
      <c r="DG32" s="49"/>
      <c r="DI32" s="224"/>
      <c r="DJ32" s="225"/>
      <c r="DK32" s="225"/>
      <c r="DL32" s="225"/>
      <c r="DM32" s="226"/>
      <c r="DN32" s="49"/>
      <c r="DO32" s="20"/>
      <c r="DP32" s="224"/>
      <c r="DQ32" s="225"/>
      <c r="DR32" s="225"/>
      <c r="DS32" s="225"/>
      <c r="DT32" s="226"/>
      <c r="DU32" s="49"/>
      <c r="DW32" s="224"/>
      <c r="DX32" s="225"/>
      <c r="DY32" s="225"/>
      <c r="DZ32" s="225"/>
      <c r="EA32" s="226"/>
      <c r="EB32" s="49"/>
      <c r="EC32" s="20"/>
      <c r="ED32" s="224"/>
      <c r="EE32" s="225"/>
      <c r="EF32" s="225"/>
      <c r="EG32" s="225"/>
      <c r="EH32" s="226"/>
      <c r="EI32" s="49"/>
      <c r="EK32" s="224"/>
      <c r="EL32" s="225"/>
      <c r="EM32" s="225"/>
      <c r="EN32" s="225"/>
      <c r="EO32" s="226"/>
      <c r="EP32" s="49"/>
      <c r="EQ32" s="20"/>
      <c r="ER32" s="224"/>
      <c r="ES32" s="225"/>
      <c r="ET32" s="225"/>
      <c r="EU32" s="225"/>
      <c r="EV32" s="226"/>
      <c r="EW32" s="49"/>
      <c r="EY32" s="224"/>
      <c r="EZ32" s="225"/>
      <c r="FA32" s="225"/>
      <c r="FB32" s="225"/>
      <c r="FC32" s="226"/>
      <c r="FD32" s="49"/>
      <c r="FE32" s="20"/>
      <c r="FF32" s="224"/>
      <c r="FG32" s="225"/>
      <c r="FH32" s="225"/>
      <c r="FI32" s="225"/>
      <c r="FJ32" s="226"/>
      <c r="FK32" s="49"/>
      <c r="FM32" s="224"/>
      <c r="FN32" s="225"/>
      <c r="FO32" s="225"/>
      <c r="FP32" s="225"/>
      <c r="FQ32" s="226"/>
      <c r="FR32" s="49"/>
      <c r="FS32" s="20"/>
      <c r="FT32" s="224"/>
      <c r="FU32" s="225"/>
      <c r="FV32" s="225"/>
      <c r="FW32" s="225"/>
      <c r="FX32" s="226"/>
      <c r="FY32" s="49"/>
      <c r="GA32" s="224"/>
      <c r="GB32" s="225"/>
      <c r="GC32" s="225"/>
      <c r="GD32" s="225"/>
      <c r="GE32" s="226"/>
      <c r="GF32" s="49"/>
      <c r="GG32" s="20"/>
      <c r="GH32" s="224"/>
      <c r="GI32" s="225"/>
      <c r="GJ32" s="225"/>
      <c r="GK32" s="225"/>
      <c r="GL32" s="226"/>
      <c r="GM32" s="49"/>
    </row>
    <row r="33" spans="1:205" x14ac:dyDescent="0.2">
      <c r="A33" s="224"/>
      <c r="B33" s="225"/>
      <c r="C33" s="225"/>
      <c r="D33" s="225"/>
      <c r="E33" s="226"/>
      <c r="F33" s="49"/>
      <c r="G33" s="20"/>
      <c r="H33" s="224"/>
      <c r="I33" s="225"/>
      <c r="J33" s="225"/>
      <c r="K33" s="225"/>
      <c r="L33" s="226"/>
      <c r="M33" s="49"/>
      <c r="O33" s="224"/>
      <c r="P33" s="225"/>
      <c r="Q33" s="225"/>
      <c r="R33" s="225"/>
      <c r="S33" s="226"/>
      <c r="T33" s="49"/>
      <c r="U33" s="20"/>
      <c r="V33" s="224"/>
      <c r="W33" s="225"/>
      <c r="X33" s="225"/>
      <c r="Y33" s="225"/>
      <c r="Z33" s="226"/>
      <c r="AA33" s="49"/>
      <c r="AC33" s="224"/>
      <c r="AD33" s="225"/>
      <c r="AE33" s="225"/>
      <c r="AF33" s="225"/>
      <c r="AG33" s="226"/>
      <c r="AH33" s="49"/>
      <c r="AI33" s="20"/>
      <c r="AJ33" s="224"/>
      <c r="AK33" s="225"/>
      <c r="AL33" s="225"/>
      <c r="AM33" s="225"/>
      <c r="AN33" s="226"/>
      <c r="AO33" s="49"/>
      <c r="AQ33" s="224"/>
      <c r="AR33" s="225"/>
      <c r="AS33" s="225"/>
      <c r="AT33" s="225"/>
      <c r="AU33" s="226"/>
      <c r="AV33" s="49"/>
      <c r="AW33" s="20"/>
      <c r="AX33" s="224"/>
      <c r="AY33" s="225"/>
      <c r="AZ33" s="225"/>
      <c r="BA33" s="225"/>
      <c r="BB33" s="226"/>
      <c r="BC33" s="49"/>
      <c r="BE33" s="224"/>
      <c r="BF33" s="225"/>
      <c r="BG33" s="225"/>
      <c r="BH33" s="225"/>
      <c r="BI33" s="226"/>
      <c r="BJ33" s="49"/>
      <c r="BK33" s="20"/>
      <c r="BL33" s="224"/>
      <c r="BM33" s="225"/>
      <c r="BN33" s="225"/>
      <c r="BO33" s="225"/>
      <c r="BP33" s="226"/>
      <c r="BQ33" s="49"/>
      <c r="BS33" s="224"/>
      <c r="BT33" s="225"/>
      <c r="BU33" s="225"/>
      <c r="BV33" s="225"/>
      <c r="BW33" s="226"/>
      <c r="BX33" s="49"/>
      <c r="BY33" s="20"/>
      <c r="BZ33" s="224"/>
      <c r="CA33" s="225"/>
      <c r="CB33" s="225"/>
      <c r="CC33" s="225"/>
      <c r="CD33" s="226"/>
      <c r="CE33" s="49"/>
      <c r="CG33" s="224"/>
      <c r="CH33" s="225"/>
      <c r="CI33" s="225"/>
      <c r="CJ33" s="225"/>
      <c r="CK33" s="226"/>
      <c r="CL33" s="49"/>
      <c r="CM33" s="20"/>
      <c r="CN33" s="224"/>
      <c r="CO33" s="225"/>
      <c r="CP33" s="225"/>
      <c r="CQ33" s="225"/>
      <c r="CR33" s="226"/>
      <c r="CS33" s="49"/>
      <c r="CU33" s="224"/>
      <c r="CV33" s="225"/>
      <c r="CW33" s="225"/>
      <c r="CX33" s="225"/>
      <c r="CY33" s="226"/>
      <c r="CZ33" s="49"/>
      <c r="DA33" s="20"/>
      <c r="DB33" s="224"/>
      <c r="DC33" s="225"/>
      <c r="DD33" s="225"/>
      <c r="DE33" s="225"/>
      <c r="DF33" s="226"/>
      <c r="DG33" s="49"/>
      <c r="DI33" s="224"/>
      <c r="DJ33" s="225"/>
      <c r="DK33" s="225"/>
      <c r="DL33" s="225"/>
      <c r="DM33" s="226"/>
      <c r="DN33" s="49"/>
      <c r="DO33" s="20"/>
      <c r="DP33" s="224"/>
      <c r="DQ33" s="225"/>
      <c r="DR33" s="225"/>
      <c r="DS33" s="225"/>
      <c r="DT33" s="226"/>
      <c r="DU33" s="49"/>
      <c r="DW33" s="224"/>
      <c r="DX33" s="225"/>
      <c r="DY33" s="225"/>
      <c r="DZ33" s="225"/>
      <c r="EA33" s="226"/>
      <c r="EB33" s="49"/>
      <c r="EC33" s="20"/>
      <c r="ED33" s="224"/>
      <c r="EE33" s="225"/>
      <c r="EF33" s="225"/>
      <c r="EG33" s="225"/>
      <c r="EH33" s="226"/>
      <c r="EI33" s="49"/>
      <c r="EK33" s="224"/>
      <c r="EL33" s="225"/>
      <c r="EM33" s="225"/>
      <c r="EN33" s="225"/>
      <c r="EO33" s="226"/>
      <c r="EP33" s="49"/>
      <c r="EQ33" s="20"/>
      <c r="ER33" s="224"/>
      <c r="ES33" s="225"/>
      <c r="ET33" s="225"/>
      <c r="EU33" s="225"/>
      <c r="EV33" s="226"/>
      <c r="EW33" s="49"/>
      <c r="EY33" s="224"/>
      <c r="EZ33" s="225"/>
      <c r="FA33" s="225"/>
      <c r="FB33" s="225"/>
      <c r="FC33" s="226"/>
      <c r="FD33" s="49"/>
      <c r="FE33" s="20"/>
      <c r="FF33" s="224"/>
      <c r="FG33" s="225"/>
      <c r="FH33" s="225"/>
      <c r="FI33" s="225"/>
      <c r="FJ33" s="226"/>
      <c r="FK33" s="49"/>
      <c r="FM33" s="224"/>
      <c r="FN33" s="225"/>
      <c r="FO33" s="225"/>
      <c r="FP33" s="225"/>
      <c r="FQ33" s="226"/>
      <c r="FR33" s="49"/>
      <c r="FS33" s="20"/>
      <c r="FT33" s="224"/>
      <c r="FU33" s="225"/>
      <c r="FV33" s="225"/>
      <c r="FW33" s="225"/>
      <c r="FX33" s="226"/>
      <c r="FY33" s="49"/>
      <c r="GA33" s="224"/>
      <c r="GB33" s="225"/>
      <c r="GC33" s="225"/>
      <c r="GD33" s="225"/>
      <c r="GE33" s="226"/>
      <c r="GF33" s="49"/>
      <c r="GG33" s="20"/>
      <c r="GH33" s="224"/>
      <c r="GI33" s="225"/>
      <c r="GJ33" s="225"/>
      <c r="GK33" s="225"/>
      <c r="GL33" s="226"/>
      <c r="GM33" s="49"/>
    </row>
    <row r="34" spans="1:205" x14ac:dyDescent="0.2">
      <c r="A34" s="224"/>
      <c r="B34" s="225"/>
      <c r="C34" s="225"/>
      <c r="D34" s="225"/>
      <c r="E34" s="226"/>
      <c r="F34" s="49"/>
      <c r="G34" s="20"/>
      <c r="H34" s="224"/>
      <c r="I34" s="225"/>
      <c r="J34" s="225"/>
      <c r="K34" s="225"/>
      <c r="L34" s="226"/>
      <c r="M34" s="49"/>
      <c r="O34" s="224"/>
      <c r="P34" s="225"/>
      <c r="Q34" s="225"/>
      <c r="R34" s="225"/>
      <c r="S34" s="226"/>
      <c r="T34" s="49"/>
      <c r="U34" s="20"/>
      <c r="V34" s="224"/>
      <c r="W34" s="225"/>
      <c r="X34" s="225"/>
      <c r="Y34" s="225"/>
      <c r="Z34" s="226"/>
      <c r="AA34" s="49"/>
      <c r="AC34" s="224"/>
      <c r="AD34" s="225"/>
      <c r="AE34" s="225"/>
      <c r="AF34" s="225"/>
      <c r="AG34" s="226"/>
      <c r="AH34" s="49"/>
      <c r="AI34" s="20"/>
      <c r="AJ34" s="224"/>
      <c r="AK34" s="225"/>
      <c r="AL34" s="225"/>
      <c r="AM34" s="225"/>
      <c r="AN34" s="226"/>
      <c r="AO34" s="49"/>
      <c r="AQ34" s="224"/>
      <c r="AR34" s="225"/>
      <c r="AS34" s="225"/>
      <c r="AT34" s="225"/>
      <c r="AU34" s="226"/>
      <c r="AV34" s="49"/>
      <c r="AW34" s="20"/>
      <c r="AX34" s="224"/>
      <c r="AY34" s="225"/>
      <c r="AZ34" s="225"/>
      <c r="BA34" s="225"/>
      <c r="BB34" s="226"/>
      <c r="BC34" s="49"/>
      <c r="BE34" s="224"/>
      <c r="BF34" s="225"/>
      <c r="BG34" s="225"/>
      <c r="BH34" s="225"/>
      <c r="BI34" s="226"/>
      <c r="BJ34" s="49"/>
      <c r="BK34" s="20"/>
      <c r="BL34" s="268"/>
      <c r="BM34" s="269"/>
      <c r="BN34" s="269"/>
      <c r="BO34" s="269"/>
      <c r="BP34" s="270"/>
      <c r="BQ34" s="192"/>
      <c r="BS34" s="224"/>
      <c r="BT34" s="225"/>
      <c r="BU34" s="225"/>
      <c r="BV34" s="225"/>
      <c r="BW34" s="226"/>
      <c r="BX34" s="49"/>
      <c r="BY34" s="20"/>
      <c r="BZ34" s="224"/>
      <c r="CA34" s="225"/>
      <c r="CB34" s="225"/>
      <c r="CC34" s="225"/>
      <c r="CD34" s="226"/>
      <c r="CE34" s="49"/>
      <c r="CG34" s="224"/>
      <c r="CH34" s="225"/>
      <c r="CI34" s="225"/>
      <c r="CJ34" s="225"/>
      <c r="CK34" s="226"/>
      <c r="CL34" s="49"/>
      <c r="CM34" s="20"/>
      <c r="CN34" s="224"/>
      <c r="CO34" s="225"/>
      <c r="CP34" s="225"/>
      <c r="CQ34" s="225"/>
      <c r="CR34" s="226"/>
      <c r="CS34" s="49"/>
      <c r="CU34" s="224"/>
      <c r="CV34" s="225"/>
      <c r="CW34" s="225"/>
      <c r="CX34" s="225"/>
      <c r="CY34" s="226"/>
      <c r="CZ34" s="49"/>
      <c r="DA34" s="20"/>
      <c r="DB34" s="268"/>
      <c r="DC34" s="269"/>
      <c r="DD34" s="269"/>
      <c r="DE34" s="269"/>
      <c r="DF34" s="270"/>
      <c r="DG34" s="49"/>
      <c r="DI34" s="224"/>
      <c r="DJ34" s="225"/>
      <c r="DK34" s="225"/>
      <c r="DL34" s="225"/>
      <c r="DM34" s="226"/>
      <c r="DN34" s="49"/>
      <c r="DO34" s="20"/>
      <c r="DP34" s="224"/>
      <c r="DQ34" s="225"/>
      <c r="DR34" s="225"/>
      <c r="DS34" s="225"/>
      <c r="DT34" s="226"/>
      <c r="DU34" s="49"/>
      <c r="DW34" s="224"/>
      <c r="DX34" s="225"/>
      <c r="DY34" s="225"/>
      <c r="DZ34" s="225"/>
      <c r="EA34" s="226"/>
      <c r="EB34" s="49"/>
      <c r="EC34" s="20"/>
      <c r="ED34" s="224"/>
      <c r="EE34" s="225"/>
      <c r="EF34" s="225"/>
      <c r="EG34" s="225"/>
      <c r="EH34" s="226"/>
      <c r="EI34" s="49"/>
      <c r="EK34" s="224"/>
      <c r="EL34" s="225"/>
      <c r="EM34" s="225"/>
      <c r="EN34" s="225"/>
      <c r="EO34" s="226"/>
      <c r="EP34" s="49"/>
      <c r="EQ34" s="20"/>
      <c r="ER34" s="224"/>
      <c r="ES34" s="225"/>
      <c r="ET34" s="225"/>
      <c r="EU34" s="225"/>
      <c r="EV34" s="226"/>
      <c r="EW34" s="49"/>
      <c r="EY34" s="224"/>
      <c r="EZ34" s="225"/>
      <c r="FA34" s="225"/>
      <c r="FB34" s="225"/>
      <c r="FC34" s="226"/>
      <c r="FD34" s="49"/>
      <c r="FE34" s="20"/>
      <c r="FF34" s="224"/>
      <c r="FG34" s="225"/>
      <c r="FH34" s="225"/>
      <c r="FI34" s="225"/>
      <c r="FJ34" s="226"/>
      <c r="FK34" s="49"/>
      <c r="FM34" s="224"/>
      <c r="FN34" s="225"/>
      <c r="FO34" s="225"/>
      <c r="FP34" s="225"/>
      <c r="FQ34" s="226"/>
      <c r="FR34" s="49"/>
      <c r="FS34" s="20"/>
      <c r="FT34" s="224"/>
      <c r="FU34" s="225"/>
      <c r="FV34" s="225"/>
      <c r="FW34" s="225"/>
      <c r="FX34" s="226"/>
      <c r="FY34" s="49"/>
      <c r="GA34" s="224"/>
      <c r="GB34" s="225"/>
      <c r="GC34" s="225"/>
      <c r="GD34" s="225"/>
      <c r="GE34" s="226"/>
      <c r="GF34" s="49"/>
      <c r="GG34" s="20"/>
      <c r="GH34" s="224"/>
      <c r="GI34" s="225"/>
      <c r="GJ34" s="225"/>
      <c r="GK34" s="225"/>
      <c r="GL34" s="226"/>
      <c r="GM34" s="49"/>
    </row>
    <row r="35" spans="1:205" x14ac:dyDescent="0.2">
      <c r="A35" s="167" t="s">
        <v>31</v>
      </c>
      <c r="B35" s="168"/>
      <c r="C35" s="168"/>
      <c r="D35" s="168"/>
      <c r="E35" s="169"/>
      <c r="F35" s="4">
        <f>SUM(F25:F34)</f>
        <v>2500</v>
      </c>
      <c r="G35" s="20"/>
      <c r="H35" s="164" t="s">
        <v>43</v>
      </c>
      <c r="I35" s="165"/>
      <c r="J35" s="165"/>
      <c r="K35" s="165"/>
      <c r="L35" s="166"/>
      <c r="M35" s="4">
        <f>SUM(M25:M34)</f>
        <v>3120</v>
      </c>
      <c r="O35" s="167" t="s">
        <v>31</v>
      </c>
      <c r="P35" s="168"/>
      <c r="Q35" s="168"/>
      <c r="R35" s="168"/>
      <c r="S35" s="169"/>
      <c r="T35" s="4">
        <f>SUM(T25:T34)</f>
        <v>2500</v>
      </c>
      <c r="U35" s="20"/>
      <c r="V35" s="164" t="s">
        <v>43</v>
      </c>
      <c r="W35" s="165"/>
      <c r="X35" s="165"/>
      <c r="Y35" s="165"/>
      <c r="Z35" s="166"/>
      <c r="AA35" s="4">
        <f>SUM(AA25:AA34)</f>
        <v>3120</v>
      </c>
      <c r="AC35" s="167" t="s">
        <v>31</v>
      </c>
      <c r="AD35" s="168"/>
      <c r="AE35" s="168"/>
      <c r="AF35" s="168"/>
      <c r="AG35" s="169"/>
      <c r="AH35" s="4">
        <f>SUM(AH25:AH34)</f>
        <v>12500</v>
      </c>
      <c r="AI35" s="20"/>
      <c r="AJ35" s="164" t="s">
        <v>43</v>
      </c>
      <c r="AK35" s="165"/>
      <c r="AL35" s="165"/>
      <c r="AM35" s="165"/>
      <c r="AN35" s="166"/>
      <c r="AO35" s="4">
        <f>SUM(AO25:AO34)</f>
        <v>14850</v>
      </c>
      <c r="AQ35" s="167" t="s">
        <v>31</v>
      </c>
      <c r="AR35" s="168"/>
      <c r="AS35" s="168"/>
      <c r="AT35" s="168"/>
      <c r="AU35" s="169"/>
      <c r="AV35" s="4">
        <f>SUM(AV25:AV34)</f>
        <v>3125</v>
      </c>
      <c r="AW35" s="20"/>
      <c r="AX35" s="164" t="s">
        <v>43</v>
      </c>
      <c r="AY35" s="165"/>
      <c r="AZ35" s="165"/>
      <c r="BA35" s="165"/>
      <c r="BB35" s="166"/>
      <c r="BC35" s="4">
        <f>SUM(BC25:BC34)</f>
        <v>3712.5</v>
      </c>
      <c r="BE35" s="167" t="s">
        <v>31</v>
      </c>
      <c r="BF35" s="168"/>
      <c r="BG35" s="168"/>
      <c r="BH35" s="168"/>
      <c r="BI35" s="169"/>
      <c r="BJ35" s="4">
        <f>SUM(BJ25:BJ34)</f>
        <v>4000</v>
      </c>
      <c r="BK35" s="20"/>
      <c r="BL35" s="164" t="s">
        <v>43</v>
      </c>
      <c r="BM35" s="165"/>
      <c r="BN35" s="165"/>
      <c r="BO35" s="165"/>
      <c r="BP35" s="166"/>
      <c r="BQ35" s="4">
        <f>SUM(BQ25:BQ34)</f>
        <v>4125</v>
      </c>
      <c r="BS35" s="167" t="s">
        <v>31</v>
      </c>
      <c r="BT35" s="168"/>
      <c r="BU35" s="168"/>
      <c r="BV35" s="168"/>
      <c r="BW35" s="169"/>
      <c r="BX35" s="4">
        <f>SUM(BX25:BX34)</f>
        <v>1000</v>
      </c>
      <c r="BY35" s="20"/>
      <c r="BZ35" s="164" t="s">
        <v>43</v>
      </c>
      <c r="CA35" s="165"/>
      <c r="CB35" s="165"/>
      <c r="CC35" s="165"/>
      <c r="CD35" s="166"/>
      <c r="CE35" s="4">
        <f>SUM(CE25:CE34)</f>
        <v>1031.25</v>
      </c>
      <c r="CG35" s="167" t="s">
        <v>31</v>
      </c>
      <c r="CH35" s="168"/>
      <c r="CI35" s="168"/>
      <c r="CJ35" s="168"/>
      <c r="CK35" s="169"/>
      <c r="CL35" s="4">
        <f>SUM(CL25:CL34)</f>
        <v>6850</v>
      </c>
      <c r="CM35" s="20"/>
      <c r="CN35" s="164" t="s">
        <v>43</v>
      </c>
      <c r="CO35" s="165"/>
      <c r="CP35" s="165"/>
      <c r="CQ35" s="165"/>
      <c r="CR35" s="166"/>
      <c r="CS35" s="4">
        <f>SUM(CS25:CS34)</f>
        <v>9000</v>
      </c>
      <c r="CU35" s="167" t="s">
        <v>31</v>
      </c>
      <c r="CV35" s="168"/>
      <c r="CW35" s="168"/>
      <c r="CX35" s="168"/>
      <c r="CY35" s="169"/>
      <c r="CZ35" s="4">
        <f>SUM(CZ25:CZ34)</f>
        <v>1712.5</v>
      </c>
      <c r="DA35" s="20"/>
      <c r="DB35" s="164" t="s">
        <v>43</v>
      </c>
      <c r="DC35" s="165"/>
      <c r="DD35" s="165"/>
      <c r="DE35" s="165"/>
      <c r="DF35" s="166"/>
      <c r="DG35" s="4">
        <f>SUM(DG25:DG34)</f>
        <v>2250</v>
      </c>
      <c r="DI35" s="167" t="s">
        <v>31</v>
      </c>
      <c r="DJ35" s="168"/>
      <c r="DK35" s="168"/>
      <c r="DL35" s="168"/>
      <c r="DM35" s="169"/>
      <c r="DN35" s="4">
        <f>SUM(DN25:DN34)</f>
        <v>6000</v>
      </c>
      <c r="DO35" s="20"/>
      <c r="DP35" s="164" t="s">
        <v>43</v>
      </c>
      <c r="DQ35" s="165"/>
      <c r="DR35" s="165"/>
      <c r="DS35" s="165"/>
      <c r="DT35" s="166"/>
      <c r="DU35" s="4">
        <f>SUM(DU25:DU34)</f>
        <v>7500</v>
      </c>
      <c r="DW35" s="167" t="s">
        <v>31</v>
      </c>
      <c r="DX35" s="168"/>
      <c r="DY35" s="168"/>
      <c r="DZ35" s="168"/>
      <c r="EA35" s="169"/>
      <c r="EB35" s="4">
        <f>SUM(EB25:EB34)</f>
        <v>1500</v>
      </c>
      <c r="EC35" s="20"/>
      <c r="ED35" s="164" t="s">
        <v>43</v>
      </c>
      <c r="EE35" s="165"/>
      <c r="EF35" s="165"/>
      <c r="EG35" s="165"/>
      <c r="EH35" s="166"/>
      <c r="EI35" s="4">
        <f>SUM(EI25:EI34)</f>
        <v>1875</v>
      </c>
      <c r="EK35" s="167" t="s">
        <v>31</v>
      </c>
      <c r="EL35" s="168"/>
      <c r="EM35" s="168"/>
      <c r="EN35" s="168"/>
      <c r="EO35" s="169"/>
      <c r="EP35" s="4">
        <f>SUM(EP25:EP34)</f>
        <v>6250</v>
      </c>
      <c r="EQ35" s="20"/>
      <c r="ER35" s="164" t="s">
        <v>43</v>
      </c>
      <c r="ES35" s="165"/>
      <c r="ET35" s="165"/>
      <c r="EU35" s="165"/>
      <c r="EV35" s="166"/>
      <c r="EW35" s="4">
        <f>SUM(EW25:EW34)</f>
        <v>6500</v>
      </c>
      <c r="EY35" s="167" t="s">
        <v>31</v>
      </c>
      <c r="EZ35" s="168"/>
      <c r="FA35" s="168"/>
      <c r="FB35" s="168"/>
      <c r="FC35" s="169"/>
      <c r="FD35" s="4">
        <f>SUM(FD25:FD34)</f>
        <v>1562.5</v>
      </c>
      <c r="FE35" s="20"/>
      <c r="FF35" s="164" t="s">
        <v>43</v>
      </c>
      <c r="FG35" s="165"/>
      <c r="FH35" s="165"/>
      <c r="FI35" s="165"/>
      <c r="FJ35" s="166"/>
      <c r="FK35" s="4">
        <f>SUM(FK25:FK34)</f>
        <v>1625</v>
      </c>
      <c r="FM35" s="167" t="s">
        <v>31</v>
      </c>
      <c r="FN35" s="168"/>
      <c r="FO35" s="168"/>
      <c r="FP35" s="168"/>
      <c r="FQ35" s="169"/>
      <c r="FR35" s="4">
        <f>SUM(FR25:FR34)</f>
        <v>8750</v>
      </c>
      <c r="FS35" s="20"/>
      <c r="FT35" s="164" t="s">
        <v>43</v>
      </c>
      <c r="FU35" s="165"/>
      <c r="FV35" s="165"/>
      <c r="FW35" s="165"/>
      <c r="FX35" s="166"/>
      <c r="FY35" s="4">
        <f>SUM(FY25:FY34)</f>
        <v>11250</v>
      </c>
      <c r="GA35" s="167" t="s">
        <v>31</v>
      </c>
      <c r="GB35" s="168"/>
      <c r="GC35" s="168"/>
      <c r="GD35" s="168"/>
      <c r="GE35" s="169"/>
      <c r="GF35" s="4">
        <f>SUM(GF25:GF34)</f>
        <v>2187.5</v>
      </c>
      <c r="GG35" s="20"/>
      <c r="GH35" s="164" t="s">
        <v>43</v>
      </c>
      <c r="GI35" s="165"/>
      <c r="GJ35" s="165"/>
      <c r="GK35" s="165"/>
      <c r="GL35" s="166"/>
      <c r="GM35" s="4">
        <f>SUM(GM25:GM34)</f>
        <v>2812.5</v>
      </c>
    </row>
    <row r="36" spans="1:205" ht="8.1" customHeight="1" thickBot="1" x14ac:dyDescent="0.25">
      <c r="A36" s="160"/>
      <c r="B36" s="20"/>
      <c r="C36" s="20"/>
      <c r="D36" s="20"/>
      <c r="E36" s="20"/>
      <c r="F36" s="170"/>
      <c r="G36" s="20"/>
      <c r="H36" s="160"/>
      <c r="I36" s="20"/>
      <c r="J36" s="20"/>
      <c r="K36" s="20"/>
      <c r="L36" s="20"/>
      <c r="M36" s="170"/>
      <c r="O36" s="160"/>
      <c r="P36" s="20"/>
      <c r="Q36" s="20"/>
      <c r="R36" s="20"/>
      <c r="S36" s="20"/>
      <c r="T36" s="170"/>
      <c r="U36" s="20"/>
      <c r="V36" s="160"/>
      <c r="W36" s="20"/>
      <c r="X36" s="20"/>
      <c r="Y36" s="20"/>
      <c r="Z36" s="20"/>
      <c r="AA36" s="170"/>
      <c r="AC36" s="160"/>
      <c r="AD36" s="20"/>
      <c r="AE36" s="20"/>
      <c r="AF36" s="20"/>
      <c r="AG36" s="20"/>
      <c r="AH36" s="170"/>
      <c r="AI36" s="20"/>
      <c r="AJ36" s="160"/>
      <c r="AK36" s="20"/>
      <c r="AL36" s="20"/>
      <c r="AM36" s="20"/>
      <c r="AN36" s="20"/>
      <c r="AO36" s="170"/>
      <c r="AQ36" s="160"/>
      <c r="AR36" s="20"/>
      <c r="AS36" s="20"/>
      <c r="AT36" s="20"/>
      <c r="AU36" s="20"/>
      <c r="AV36" s="170"/>
      <c r="AW36" s="20"/>
      <c r="AX36" s="160"/>
      <c r="AY36" s="20"/>
      <c r="AZ36" s="20"/>
      <c r="BA36" s="20"/>
      <c r="BB36" s="20"/>
      <c r="BC36" s="170"/>
      <c r="BE36" s="160"/>
      <c r="BF36" s="20"/>
      <c r="BG36" s="20"/>
      <c r="BH36" s="20"/>
      <c r="BI36" s="20"/>
      <c r="BJ36" s="170"/>
      <c r="BK36" s="20"/>
      <c r="BL36" s="160"/>
      <c r="BM36" s="20"/>
      <c r="BN36" s="20"/>
      <c r="BO36" s="20"/>
      <c r="BP36" s="20"/>
      <c r="BQ36" s="170"/>
      <c r="BS36" s="160"/>
      <c r="BT36" s="20"/>
      <c r="BU36" s="20"/>
      <c r="BV36" s="20"/>
      <c r="BW36" s="20"/>
      <c r="BX36" s="170"/>
      <c r="BY36" s="20"/>
      <c r="BZ36" s="160"/>
      <c r="CA36" s="20"/>
      <c r="CB36" s="20"/>
      <c r="CC36" s="20"/>
      <c r="CD36" s="20"/>
      <c r="CE36" s="170"/>
      <c r="CG36" s="160"/>
      <c r="CH36" s="20"/>
      <c r="CI36" s="20"/>
      <c r="CJ36" s="20"/>
      <c r="CK36" s="20"/>
      <c r="CL36" s="170"/>
      <c r="CM36" s="20"/>
      <c r="CN36" s="160"/>
      <c r="CO36" s="20"/>
      <c r="CP36" s="20"/>
      <c r="CQ36" s="20"/>
      <c r="CR36" s="20"/>
      <c r="CS36" s="170"/>
      <c r="CU36" s="160"/>
      <c r="CV36" s="20"/>
      <c r="CW36" s="20"/>
      <c r="CX36" s="20"/>
      <c r="CY36" s="20"/>
      <c r="CZ36" s="170"/>
      <c r="DA36" s="20"/>
      <c r="DB36" s="160"/>
      <c r="DC36" s="20"/>
      <c r="DD36" s="20"/>
      <c r="DE36" s="20"/>
      <c r="DF36" s="20"/>
      <c r="DG36" s="170"/>
      <c r="DI36" s="160"/>
      <c r="DJ36" s="20"/>
      <c r="DK36" s="20"/>
      <c r="DL36" s="20"/>
      <c r="DM36" s="20"/>
      <c r="DN36" s="170"/>
      <c r="DO36" s="20"/>
      <c r="DP36" s="160"/>
      <c r="DQ36" s="20"/>
      <c r="DR36" s="20"/>
      <c r="DS36" s="20"/>
      <c r="DT36" s="20"/>
      <c r="DU36" s="170"/>
      <c r="DW36" s="160"/>
      <c r="DX36" s="20"/>
      <c r="DY36" s="20"/>
      <c r="DZ36" s="20"/>
      <c r="EA36" s="20"/>
      <c r="EB36" s="170"/>
      <c r="EC36" s="20"/>
      <c r="ED36" s="160"/>
      <c r="EE36" s="20"/>
      <c r="EF36" s="20"/>
      <c r="EG36" s="20"/>
      <c r="EH36" s="20"/>
      <c r="EI36" s="170"/>
      <c r="EK36" s="160"/>
      <c r="EL36" s="20"/>
      <c r="EM36" s="20"/>
      <c r="EN36" s="20"/>
      <c r="EO36" s="20"/>
      <c r="EP36" s="170"/>
      <c r="EQ36" s="20"/>
      <c r="ER36" s="160"/>
      <c r="ES36" s="20"/>
      <c r="ET36" s="20"/>
      <c r="EU36" s="20"/>
      <c r="EV36" s="20"/>
      <c r="EW36" s="170"/>
      <c r="EY36" s="160"/>
      <c r="EZ36" s="20"/>
      <c r="FA36" s="20"/>
      <c r="FB36" s="20"/>
      <c r="FC36" s="20"/>
      <c r="FD36" s="170"/>
      <c r="FE36" s="20"/>
      <c r="FF36" s="160"/>
      <c r="FG36" s="20"/>
      <c r="FH36" s="20"/>
      <c r="FI36" s="20"/>
      <c r="FJ36" s="20"/>
      <c r="FK36" s="170"/>
      <c r="FM36" s="160"/>
      <c r="FN36" s="20"/>
      <c r="FO36" s="20"/>
      <c r="FP36" s="20"/>
      <c r="FQ36" s="20"/>
      <c r="FR36" s="170"/>
      <c r="FS36" s="20"/>
      <c r="FT36" s="160"/>
      <c r="FU36" s="20"/>
      <c r="FV36" s="20"/>
      <c r="FW36" s="20"/>
      <c r="FX36" s="20"/>
      <c r="FY36" s="170"/>
      <c r="GA36" s="160"/>
      <c r="GB36" s="20"/>
      <c r="GC36" s="20"/>
      <c r="GD36" s="20"/>
      <c r="GE36" s="20"/>
      <c r="GF36" s="170"/>
      <c r="GG36" s="20"/>
      <c r="GH36" s="160"/>
      <c r="GI36" s="20"/>
      <c r="GJ36" s="20"/>
      <c r="GK36" s="20"/>
      <c r="GL36" s="20"/>
      <c r="GM36" s="170"/>
    </row>
    <row r="37" spans="1:205" ht="16.5" thickBot="1" x14ac:dyDescent="0.3">
      <c r="A37" s="189" t="s">
        <v>44</v>
      </c>
      <c r="B37" s="190"/>
      <c r="C37" s="190"/>
      <c r="D37" s="190"/>
      <c r="E37" s="190"/>
      <c r="F37" s="50">
        <f>F22+F35</f>
        <v>2500</v>
      </c>
      <c r="G37" s="20"/>
      <c r="H37" s="189" t="s">
        <v>45</v>
      </c>
      <c r="I37" s="190"/>
      <c r="J37" s="190"/>
      <c r="K37" s="190"/>
      <c r="L37" s="190"/>
      <c r="M37" s="50">
        <f>M22+M35</f>
        <v>4285</v>
      </c>
      <c r="O37" s="189" t="s">
        <v>44</v>
      </c>
      <c r="P37" s="190"/>
      <c r="Q37" s="190"/>
      <c r="R37" s="190"/>
      <c r="S37" s="190"/>
      <c r="T37" s="50">
        <f>T22+T35</f>
        <v>2500</v>
      </c>
      <c r="U37" s="20"/>
      <c r="V37" s="189" t="s">
        <v>45</v>
      </c>
      <c r="W37" s="190"/>
      <c r="X37" s="190"/>
      <c r="Y37" s="190"/>
      <c r="Z37" s="190"/>
      <c r="AA37" s="50">
        <f>AA22+AA35</f>
        <v>6745</v>
      </c>
      <c r="AC37" s="189" t="s">
        <v>44</v>
      </c>
      <c r="AD37" s="190"/>
      <c r="AE37" s="190"/>
      <c r="AF37" s="190"/>
      <c r="AG37" s="190"/>
      <c r="AH37" s="50">
        <f>AH22+AH35</f>
        <v>14059.1</v>
      </c>
      <c r="AI37" s="20"/>
      <c r="AJ37" s="189" t="s">
        <v>45</v>
      </c>
      <c r="AK37" s="190"/>
      <c r="AL37" s="190"/>
      <c r="AM37" s="190"/>
      <c r="AN37" s="190"/>
      <c r="AO37" s="50">
        <f>AO22+AO35</f>
        <v>16015</v>
      </c>
      <c r="AQ37" s="189" t="s">
        <v>44</v>
      </c>
      <c r="AR37" s="190"/>
      <c r="AS37" s="190"/>
      <c r="AT37" s="190"/>
      <c r="AU37" s="190"/>
      <c r="AV37" s="50">
        <f>AV22+AV35</f>
        <v>4490</v>
      </c>
      <c r="AW37" s="20"/>
      <c r="AX37" s="189" t="s">
        <v>45</v>
      </c>
      <c r="AY37" s="190"/>
      <c r="AZ37" s="190"/>
      <c r="BA37" s="190"/>
      <c r="BB37" s="190"/>
      <c r="BC37" s="50">
        <f>BC22+BC35</f>
        <v>7337.5</v>
      </c>
      <c r="BE37" s="189" t="s">
        <v>44</v>
      </c>
      <c r="BF37" s="190"/>
      <c r="BG37" s="190"/>
      <c r="BH37" s="190"/>
      <c r="BI37" s="190"/>
      <c r="BJ37" s="50">
        <f>BJ22+BJ35</f>
        <v>5559.1</v>
      </c>
      <c r="BK37" s="20"/>
      <c r="BL37" s="189" t="s">
        <v>45</v>
      </c>
      <c r="BM37" s="190"/>
      <c r="BN37" s="190"/>
      <c r="BO37" s="190"/>
      <c r="BP37" s="190"/>
      <c r="BQ37" s="50">
        <f>BQ22+BQ35</f>
        <v>5290</v>
      </c>
      <c r="BS37" s="189" t="s">
        <v>44</v>
      </c>
      <c r="BT37" s="190"/>
      <c r="BU37" s="190"/>
      <c r="BV37" s="190"/>
      <c r="BW37" s="190"/>
      <c r="BX37" s="50">
        <f>BX22+BX35</f>
        <v>2365</v>
      </c>
      <c r="BY37" s="20"/>
      <c r="BZ37" s="189" t="s">
        <v>45</v>
      </c>
      <c r="CA37" s="190"/>
      <c r="CB37" s="190"/>
      <c r="CC37" s="190"/>
      <c r="CD37" s="190"/>
      <c r="CE37" s="50">
        <f>CE22+CE35</f>
        <v>4656.25</v>
      </c>
      <c r="CG37" s="189" t="s">
        <v>44</v>
      </c>
      <c r="CH37" s="190"/>
      <c r="CI37" s="190"/>
      <c r="CJ37" s="190"/>
      <c r="CK37" s="190"/>
      <c r="CL37" s="50">
        <f>CL22+CL35</f>
        <v>8409.1</v>
      </c>
      <c r="CM37" s="20"/>
      <c r="CN37" s="189" t="s">
        <v>45</v>
      </c>
      <c r="CO37" s="190"/>
      <c r="CP37" s="190"/>
      <c r="CQ37" s="190"/>
      <c r="CR37" s="190"/>
      <c r="CS37" s="50">
        <f>CS22+CS35</f>
        <v>10165</v>
      </c>
      <c r="CU37" s="189" t="s">
        <v>44</v>
      </c>
      <c r="CV37" s="190"/>
      <c r="CW37" s="190"/>
      <c r="CX37" s="190"/>
      <c r="CY37" s="190"/>
      <c r="CZ37" s="50">
        <f>CZ22+CZ35</f>
        <v>3077.5</v>
      </c>
      <c r="DA37" s="20"/>
      <c r="DB37" s="189" t="s">
        <v>45</v>
      </c>
      <c r="DC37" s="190"/>
      <c r="DD37" s="190"/>
      <c r="DE37" s="190"/>
      <c r="DF37" s="190"/>
      <c r="DG37" s="50">
        <f>DG22+DG35</f>
        <v>5875</v>
      </c>
      <c r="DI37" s="189" t="s">
        <v>44</v>
      </c>
      <c r="DJ37" s="190"/>
      <c r="DK37" s="190"/>
      <c r="DL37" s="190"/>
      <c r="DM37" s="190"/>
      <c r="DN37" s="50">
        <f>DN22+DN35</f>
        <v>7559.1</v>
      </c>
      <c r="DO37" s="20"/>
      <c r="DP37" s="189" t="s">
        <v>45</v>
      </c>
      <c r="DQ37" s="190"/>
      <c r="DR37" s="190"/>
      <c r="DS37" s="190"/>
      <c r="DT37" s="190"/>
      <c r="DU37" s="50">
        <f>DU22+DU35</f>
        <v>8665</v>
      </c>
      <c r="DW37" s="189" t="s">
        <v>44</v>
      </c>
      <c r="DX37" s="190"/>
      <c r="DY37" s="190"/>
      <c r="DZ37" s="190"/>
      <c r="EA37" s="190"/>
      <c r="EB37" s="50">
        <f>EB22+EB35</f>
        <v>2865</v>
      </c>
      <c r="EC37" s="20"/>
      <c r="ED37" s="189" t="s">
        <v>45</v>
      </c>
      <c r="EE37" s="190"/>
      <c r="EF37" s="190"/>
      <c r="EG37" s="190"/>
      <c r="EH37" s="190"/>
      <c r="EI37" s="50">
        <f>EI22+EI35</f>
        <v>5500</v>
      </c>
      <c r="EK37" s="189" t="s">
        <v>44</v>
      </c>
      <c r="EL37" s="190"/>
      <c r="EM37" s="190"/>
      <c r="EN37" s="190"/>
      <c r="EO37" s="190"/>
      <c r="EP37" s="50">
        <f>EP22+EP35</f>
        <v>7809.1</v>
      </c>
      <c r="EQ37" s="20"/>
      <c r="ER37" s="189" t="s">
        <v>45</v>
      </c>
      <c r="ES37" s="190"/>
      <c r="ET37" s="190"/>
      <c r="EU37" s="190"/>
      <c r="EV37" s="190"/>
      <c r="EW37" s="50">
        <f>EW22+EW35</f>
        <v>7665</v>
      </c>
      <c r="EY37" s="189" t="s">
        <v>44</v>
      </c>
      <c r="EZ37" s="190"/>
      <c r="FA37" s="190"/>
      <c r="FB37" s="190"/>
      <c r="FC37" s="190"/>
      <c r="FD37" s="50">
        <f>FD22+FD35</f>
        <v>2927.5</v>
      </c>
      <c r="FE37" s="20"/>
      <c r="FF37" s="189" t="s">
        <v>45</v>
      </c>
      <c r="FG37" s="190"/>
      <c r="FH37" s="190"/>
      <c r="FI37" s="190"/>
      <c r="FJ37" s="190"/>
      <c r="FK37" s="50">
        <f>FK22+FK35</f>
        <v>5250</v>
      </c>
      <c r="FM37" s="189" t="s">
        <v>44</v>
      </c>
      <c r="FN37" s="190"/>
      <c r="FO37" s="190"/>
      <c r="FP37" s="190"/>
      <c r="FQ37" s="190"/>
      <c r="FR37" s="50">
        <f>FR22+FR35</f>
        <v>10309.1</v>
      </c>
      <c r="FS37" s="20"/>
      <c r="FT37" s="189" t="s">
        <v>45</v>
      </c>
      <c r="FU37" s="190"/>
      <c r="FV37" s="190"/>
      <c r="FW37" s="190"/>
      <c r="FX37" s="190"/>
      <c r="FY37" s="50">
        <f>FY22+FY35</f>
        <v>12415</v>
      </c>
      <c r="GA37" s="189" t="s">
        <v>44</v>
      </c>
      <c r="GB37" s="190"/>
      <c r="GC37" s="190"/>
      <c r="GD37" s="190"/>
      <c r="GE37" s="190"/>
      <c r="GF37" s="50">
        <f>GF22+GF35</f>
        <v>3552.5</v>
      </c>
      <c r="GG37" s="20"/>
      <c r="GH37" s="189" t="s">
        <v>45</v>
      </c>
      <c r="GI37" s="190"/>
      <c r="GJ37" s="190"/>
      <c r="GK37" s="190"/>
      <c r="GL37" s="190"/>
      <c r="GM37" s="50">
        <f>GM22+GM35</f>
        <v>6437.5</v>
      </c>
    </row>
    <row r="38" spans="1:205" ht="8.1" customHeight="1" x14ac:dyDescent="0.2">
      <c r="A38" s="160"/>
      <c r="B38" s="20"/>
      <c r="C38" s="20"/>
      <c r="D38" s="20"/>
      <c r="E38" s="20"/>
      <c r="F38" s="56"/>
      <c r="G38" s="20"/>
      <c r="H38" s="20"/>
      <c r="I38" s="20"/>
      <c r="J38" s="20"/>
      <c r="K38" s="20"/>
      <c r="L38" s="20"/>
      <c r="M38" s="163"/>
      <c r="O38" s="160"/>
      <c r="P38" s="20"/>
      <c r="Q38" s="20"/>
      <c r="R38" s="20"/>
      <c r="S38" s="20"/>
      <c r="T38" s="56"/>
      <c r="U38" s="20"/>
      <c r="V38" s="20"/>
      <c r="W38" s="20"/>
      <c r="X38" s="20"/>
      <c r="Y38" s="20"/>
      <c r="Z38" s="20"/>
      <c r="AA38" s="163"/>
      <c r="AC38" s="160"/>
      <c r="AD38" s="20"/>
      <c r="AE38" s="20"/>
      <c r="AF38" s="20"/>
      <c r="AG38" s="20"/>
      <c r="AH38" s="56"/>
      <c r="AI38" s="20"/>
      <c r="AJ38" s="20"/>
      <c r="AK38" s="20"/>
      <c r="AL38" s="20"/>
      <c r="AM38" s="20"/>
      <c r="AN38" s="20"/>
      <c r="AO38" s="163"/>
      <c r="AQ38" s="160"/>
      <c r="AR38" s="20"/>
      <c r="AS38" s="20"/>
      <c r="AT38" s="20"/>
      <c r="AU38" s="20"/>
      <c r="AV38" s="56"/>
      <c r="AW38" s="20"/>
      <c r="AX38" s="20"/>
      <c r="AY38" s="20"/>
      <c r="AZ38" s="20"/>
      <c r="BA38" s="20"/>
      <c r="BB38" s="20"/>
      <c r="BC38" s="163"/>
      <c r="BE38" s="160"/>
      <c r="BF38" s="20"/>
      <c r="BG38" s="20"/>
      <c r="BH38" s="20"/>
      <c r="BI38" s="20"/>
      <c r="BJ38" s="56"/>
      <c r="BK38" s="20"/>
      <c r="BL38" s="20"/>
      <c r="BM38" s="20"/>
      <c r="BN38" s="20"/>
      <c r="BO38" s="20"/>
      <c r="BP38" s="20"/>
      <c r="BQ38" s="163"/>
      <c r="BS38" s="160"/>
      <c r="BT38" s="20"/>
      <c r="BU38" s="20"/>
      <c r="BV38" s="20"/>
      <c r="BW38" s="20"/>
      <c r="BX38" s="56"/>
      <c r="BY38" s="20"/>
      <c r="BZ38" s="20"/>
      <c r="CA38" s="20"/>
      <c r="CB38" s="20"/>
      <c r="CC38" s="20"/>
      <c r="CD38" s="20"/>
      <c r="CE38" s="163"/>
      <c r="CG38" s="160"/>
      <c r="CH38" s="20"/>
      <c r="CI38" s="20"/>
      <c r="CJ38" s="20"/>
      <c r="CK38" s="20"/>
      <c r="CL38" s="56"/>
      <c r="CM38" s="20"/>
      <c r="CN38" s="20"/>
      <c r="CO38" s="20"/>
      <c r="CP38" s="20"/>
      <c r="CQ38" s="20"/>
      <c r="CR38" s="20"/>
      <c r="CS38" s="163"/>
      <c r="CU38" s="160"/>
      <c r="CV38" s="20"/>
      <c r="CW38" s="20"/>
      <c r="CX38" s="20"/>
      <c r="CY38" s="20"/>
      <c r="CZ38" s="56"/>
      <c r="DA38" s="20"/>
      <c r="DB38" s="20"/>
      <c r="DC38" s="20"/>
      <c r="DD38" s="20"/>
      <c r="DE38" s="20"/>
      <c r="DF38" s="20"/>
      <c r="DG38" s="163"/>
      <c r="DI38" s="160"/>
      <c r="DJ38" s="20"/>
      <c r="DK38" s="20"/>
      <c r="DL38" s="20"/>
      <c r="DM38" s="20"/>
      <c r="DN38" s="56"/>
      <c r="DO38" s="20"/>
      <c r="DP38" s="20"/>
      <c r="DQ38" s="20"/>
      <c r="DR38" s="20"/>
      <c r="DS38" s="20"/>
      <c r="DT38" s="20"/>
      <c r="DU38" s="163"/>
      <c r="DW38" s="160"/>
      <c r="DX38" s="20"/>
      <c r="DY38" s="20"/>
      <c r="DZ38" s="20"/>
      <c r="EA38" s="20"/>
      <c r="EB38" s="56"/>
      <c r="EC38" s="20"/>
      <c r="ED38" s="20"/>
      <c r="EE38" s="20"/>
      <c r="EF38" s="20"/>
      <c r="EG38" s="20"/>
      <c r="EH38" s="20"/>
      <c r="EI38" s="163"/>
      <c r="EK38" s="160"/>
      <c r="EL38" s="20"/>
      <c r="EM38" s="20"/>
      <c r="EN38" s="20"/>
      <c r="EO38" s="20"/>
      <c r="EP38" s="56"/>
      <c r="EQ38" s="20"/>
      <c r="ER38" s="20"/>
      <c r="ES38" s="20"/>
      <c r="ET38" s="20"/>
      <c r="EU38" s="20"/>
      <c r="EV38" s="20"/>
      <c r="EW38" s="163"/>
      <c r="EY38" s="160"/>
      <c r="EZ38" s="20"/>
      <c r="FA38" s="20"/>
      <c r="FB38" s="20"/>
      <c r="FC38" s="20"/>
      <c r="FD38" s="56"/>
      <c r="FE38" s="20"/>
      <c r="FF38" s="20"/>
      <c r="FG38" s="20"/>
      <c r="FH38" s="20"/>
      <c r="FI38" s="20"/>
      <c r="FJ38" s="20"/>
      <c r="FK38" s="163"/>
      <c r="FM38" s="160"/>
      <c r="FN38" s="20"/>
      <c r="FO38" s="20"/>
      <c r="FP38" s="20"/>
      <c r="FQ38" s="20"/>
      <c r="FR38" s="56"/>
      <c r="FS38" s="20"/>
      <c r="FT38" s="20"/>
      <c r="FU38" s="20"/>
      <c r="FV38" s="20"/>
      <c r="FW38" s="20"/>
      <c r="FX38" s="20"/>
      <c r="FY38" s="163"/>
      <c r="GA38" s="160"/>
      <c r="GB38" s="20"/>
      <c r="GC38" s="20"/>
      <c r="GD38" s="20"/>
      <c r="GE38" s="20"/>
      <c r="GF38" s="56"/>
      <c r="GG38" s="20"/>
      <c r="GH38" s="20"/>
      <c r="GI38" s="20"/>
      <c r="GJ38" s="20"/>
      <c r="GK38" s="20"/>
      <c r="GL38" s="20"/>
      <c r="GM38" s="163"/>
    </row>
    <row r="39" spans="1:205" ht="12.75" customHeight="1" x14ac:dyDescent="0.2">
      <c r="A39" s="162" t="s">
        <v>122</v>
      </c>
      <c r="B39" s="20"/>
      <c r="C39" s="20"/>
      <c r="D39" s="20"/>
      <c r="E39" s="20"/>
      <c r="F39" s="56"/>
      <c r="G39" s="20"/>
      <c r="H39" s="191" t="s">
        <v>121</v>
      </c>
      <c r="I39" s="20"/>
      <c r="J39" s="20"/>
      <c r="K39" s="20"/>
      <c r="L39" s="20"/>
      <c r="M39" s="163"/>
      <c r="O39" s="162" t="s">
        <v>122</v>
      </c>
      <c r="P39" s="20"/>
      <c r="Q39" s="20"/>
      <c r="R39" s="20"/>
      <c r="S39" s="20"/>
      <c r="T39" s="56"/>
      <c r="U39" s="20"/>
      <c r="V39" s="191" t="s">
        <v>121</v>
      </c>
      <c r="W39" s="20"/>
      <c r="X39" s="20"/>
      <c r="Y39" s="20"/>
      <c r="Z39" s="20"/>
      <c r="AA39" s="163"/>
      <c r="AC39" s="162" t="s">
        <v>122</v>
      </c>
      <c r="AD39" s="20"/>
      <c r="AE39" s="20"/>
      <c r="AF39" s="20"/>
      <c r="AG39" s="20"/>
      <c r="AH39" s="56"/>
      <c r="AI39" s="20"/>
      <c r="AJ39" s="191" t="s">
        <v>121</v>
      </c>
      <c r="AK39" s="20"/>
      <c r="AL39" s="20"/>
      <c r="AM39" s="20"/>
      <c r="AN39" s="20"/>
      <c r="AO39" s="163"/>
      <c r="AQ39" s="162" t="s">
        <v>122</v>
      </c>
      <c r="AR39" s="20"/>
      <c r="AS39" s="20"/>
      <c r="AT39" s="20"/>
      <c r="AU39" s="20"/>
      <c r="AV39" s="56"/>
      <c r="AW39" s="20"/>
      <c r="AX39" s="191" t="s">
        <v>121</v>
      </c>
      <c r="AY39" s="20"/>
      <c r="AZ39" s="20"/>
      <c r="BA39" s="20"/>
      <c r="BB39" s="20"/>
      <c r="BC39" s="163"/>
      <c r="BE39" s="162" t="s">
        <v>122</v>
      </c>
      <c r="BF39" s="20"/>
      <c r="BG39" s="20"/>
      <c r="BH39" s="20"/>
      <c r="BI39" s="20"/>
      <c r="BJ39" s="56"/>
      <c r="BK39" s="20"/>
      <c r="BL39" s="191" t="s">
        <v>121</v>
      </c>
      <c r="BM39" s="20"/>
      <c r="BN39" s="20"/>
      <c r="BO39" s="20"/>
      <c r="BP39" s="20"/>
      <c r="BQ39" s="163"/>
      <c r="BS39" s="162" t="s">
        <v>122</v>
      </c>
      <c r="BT39" s="20"/>
      <c r="BU39" s="20"/>
      <c r="BV39" s="20"/>
      <c r="BW39" s="20"/>
      <c r="BX39" s="56"/>
      <c r="BY39" s="20"/>
      <c r="BZ39" s="191" t="s">
        <v>121</v>
      </c>
      <c r="CA39" s="20"/>
      <c r="CB39" s="20"/>
      <c r="CC39" s="20"/>
      <c r="CD39" s="20"/>
      <c r="CE39" s="163"/>
      <c r="CG39" s="162" t="s">
        <v>122</v>
      </c>
      <c r="CH39" s="20"/>
      <c r="CI39" s="20"/>
      <c r="CJ39" s="20"/>
      <c r="CK39" s="20"/>
      <c r="CL39" s="56"/>
      <c r="CM39" s="20"/>
      <c r="CN39" s="191" t="s">
        <v>121</v>
      </c>
      <c r="CO39" s="20"/>
      <c r="CP39" s="20"/>
      <c r="CQ39" s="20"/>
      <c r="CR39" s="20"/>
      <c r="CS39" s="163"/>
      <c r="CU39" s="162" t="s">
        <v>122</v>
      </c>
      <c r="CV39" s="20"/>
      <c r="CW39" s="20"/>
      <c r="CX39" s="20"/>
      <c r="CY39" s="20"/>
      <c r="CZ39" s="56"/>
      <c r="DA39" s="20"/>
      <c r="DB39" s="191" t="s">
        <v>121</v>
      </c>
      <c r="DC39" s="20"/>
      <c r="DD39" s="20"/>
      <c r="DE39" s="20"/>
      <c r="DF39" s="20"/>
      <c r="DG39" s="163"/>
      <c r="DI39" s="162" t="s">
        <v>122</v>
      </c>
      <c r="DJ39" s="20"/>
      <c r="DK39" s="20"/>
      <c r="DL39" s="20"/>
      <c r="DM39" s="20"/>
      <c r="DN39" s="56"/>
      <c r="DO39" s="20"/>
      <c r="DP39" s="191" t="s">
        <v>121</v>
      </c>
      <c r="DQ39" s="20"/>
      <c r="DR39" s="20"/>
      <c r="DS39" s="20"/>
      <c r="DT39" s="20"/>
      <c r="DU39" s="163"/>
      <c r="DW39" s="162" t="s">
        <v>122</v>
      </c>
      <c r="DX39" s="20"/>
      <c r="DY39" s="20"/>
      <c r="DZ39" s="20"/>
      <c r="EA39" s="20"/>
      <c r="EB39" s="56"/>
      <c r="EC39" s="20"/>
      <c r="ED39" s="191" t="s">
        <v>121</v>
      </c>
      <c r="EE39" s="20"/>
      <c r="EF39" s="20"/>
      <c r="EG39" s="20"/>
      <c r="EH39" s="20"/>
      <c r="EI39" s="163"/>
      <c r="EK39" s="162" t="s">
        <v>122</v>
      </c>
      <c r="EL39" s="20"/>
      <c r="EM39" s="20"/>
      <c r="EN39" s="20"/>
      <c r="EO39" s="20"/>
      <c r="EP39" s="56"/>
      <c r="EQ39" s="20"/>
      <c r="ER39" s="191" t="s">
        <v>121</v>
      </c>
      <c r="ES39" s="20"/>
      <c r="ET39" s="20"/>
      <c r="EU39" s="20"/>
      <c r="EV39" s="20"/>
      <c r="EW39" s="163"/>
      <c r="EY39" s="162" t="s">
        <v>122</v>
      </c>
      <c r="EZ39" s="20"/>
      <c r="FA39" s="20"/>
      <c r="FB39" s="20"/>
      <c r="FC39" s="20"/>
      <c r="FD39" s="56"/>
      <c r="FE39" s="20"/>
      <c r="FF39" s="191" t="s">
        <v>121</v>
      </c>
      <c r="FG39" s="20"/>
      <c r="FH39" s="20"/>
      <c r="FI39" s="20"/>
      <c r="FJ39" s="20"/>
      <c r="FK39" s="163"/>
      <c r="FM39" s="162" t="s">
        <v>122</v>
      </c>
      <c r="FN39" s="20"/>
      <c r="FO39" s="20"/>
      <c r="FP39" s="20"/>
      <c r="FQ39" s="20"/>
      <c r="FR39" s="56"/>
      <c r="FS39" s="20"/>
      <c r="FT39" s="191" t="s">
        <v>121</v>
      </c>
      <c r="FU39" s="20"/>
      <c r="FV39" s="20"/>
      <c r="FW39" s="20"/>
      <c r="FX39" s="20"/>
      <c r="FY39" s="163"/>
      <c r="GA39" s="162" t="s">
        <v>122</v>
      </c>
      <c r="GB39" s="20"/>
      <c r="GC39" s="20"/>
      <c r="GD39" s="20"/>
      <c r="GE39" s="20"/>
      <c r="GF39" s="56"/>
      <c r="GG39" s="20"/>
      <c r="GH39" s="191" t="s">
        <v>121</v>
      </c>
      <c r="GI39" s="20"/>
      <c r="GJ39" s="20"/>
      <c r="GK39" s="20"/>
      <c r="GL39" s="20"/>
      <c r="GM39" s="163"/>
    </row>
    <row r="40" spans="1:205" ht="15" customHeight="1" x14ac:dyDescent="0.2">
      <c r="A40" s="230" t="s">
        <v>204</v>
      </c>
      <c r="B40" s="231"/>
      <c r="C40" s="231"/>
      <c r="D40" s="231"/>
      <c r="E40" s="231"/>
      <c r="F40" s="232"/>
      <c r="G40" s="20"/>
      <c r="H40" s="230"/>
      <c r="I40" s="231"/>
      <c r="J40" s="231"/>
      <c r="K40" s="231"/>
      <c r="L40" s="231"/>
      <c r="M40" s="232"/>
      <c r="N40" s="47"/>
      <c r="O40" s="230" t="s">
        <v>204</v>
      </c>
      <c r="P40" s="231"/>
      <c r="Q40" s="231"/>
      <c r="R40" s="231"/>
      <c r="S40" s="231"/>
      <c r="T40" s="232"/>
      <c r="U40" s="20"/>
      <c r="V40" s="230" t="s">
        <v>123</v>
      </c>
      <c r="W40" s="231"/>
      <c r="X40" s="231"/>
      <c r="Y40" s="231"/>
      <c r="Z40" s="231"/>
      <c r="AA40" s="232"/>
      <c r="AB40" s="47"/>
      <c r="AC40" s="230" t="s">
        <v>124</v>
      </c>
      <c r="AD40" s="231"/>
      <c r="AE40" s="231"/>
      <c r="AF40" s="231"/>
      <c r="AG40" s="231"/>
      <c r="AH40" s="232"/>
      <c r="AI40" s="20"/>
      <c r="AJ40" s="230"/>
      <c r="AK40" s="231"/>
      <c r="AL40" s="231"/>
      <c r="AM40" s="231"/>
      <c r="AN40" s="231"/>
      <c r="AO40" s="232"/>
      <c r="AP40" s="47"/>
      <c r="AQ40" s="230" t="s">
        <v>124</v>
      </c>
      <c r="AR40" s="231"/>
      <c r="AS40" s="231"/>
      <c r="AT40" s="231"/>
      <c r="AU40" s="231"/>
      <c r="AV40" s="232"/>
      <c r="AW40" s="20"/>
      <c r="AX40" s="230" t="s">
        <v>123</v>
      </c>
      <c r="AY40" s="231"/>
      <c r="AZ40" s="231"/>
      <c r="BA40" s="231"/>
      <c r="BB40" s="231"/>
      <c r="BC40" s="232"/>
      <c r="BD40" s="47"/>
      <c r="BE40" s="230" t="s">
        <v>124</v>
      </c>
      <c r="BF40" s="231"/>
      <c r="BG40" s="231"/>
      <c r="BH40" s="231"/>
      <c r="BI40" s="231"/>
      <c r="BJ40" s="232"/>
      <c r="BK40" s="20"/>
      <c r="BL40" s="230"/>
      <c r="BM40" s="231"/>
      <c r="BN40" s="231"/>
      <c r="BO40" s="231"/>
      <c r="BP40" s="231"/>
      <c r="BQ40" s="232"/>
      <c r="BR40" s="47"/>
      <c r="BS40" s="230" t="s">
        <v>124</v>
      </c>
      <c r="BT40" s="231"/>
      <c r="BU40" s="231"/>
      <c r="BV40" s="231"/>
      <c r="BW40" s="231"/>
      <c r="BX40" s="232"/>
      <c r="BY40" s="20"/>
      <c r="BZ40" s="230" t="s">
        <v>123</v>
      </c>
      <c r="CA40" s="231"/>
      <c r="CB40" s="231"/>
      <c r="CC40" s="231"/>
      <c r="CD40" s="231"/>
      <c r="CE40" s="232"/>
      <c r="CF40" s="47"/>
      <c r="CG40" s="230" t="s">
        <v>124</v>
      </c>
      <c r="CH40" s="231"/>
      <c r="CI40" s="231"/>
      <c r="CJ40" s="231"/>
      <c r="CK40" s="231"/>
      <c r="CL40" s="232"/>
      <c r="CM40" s="20"/>
      <c r="CN40" s="230"/>
      <c r="CO40" s="231"/>
      <c r="CP40" s="231"/>
      <c r="CQ40" s="231"/>
      <c r="CR40" s="231"/>
      <c r="CS40" s="232"/>
      <c r="CT40" s="47"/>
      <c r="CU40" s="230" t="s">
        <v>124</v>
      </c>
      <c r="CV40" s="231"/>
      <c r="CW40" s="231"/>
      <c r="CX40" s="231"/>
      <c r="CY40" s="231"/>
      <c r="CZ40" s="232"/>
      <c r="DA40" s="20"/>
      <c r="DB40" s="230" t="s">
        <v>123</v>
      </c>
      <c r="DC40" s="231"/>
      <c r="DD40" s="231"/>
      <c r="DE40" s="231"/>
      <c r="DF40" s="231"/>
      <c r="DG40" s="232"/>
      <c r="DH40" s="47"/>
      <c r="DI40" s="230" t="s">
        <v>124</v>
      </c>
      <c r="DJ40" s="231"/>
      <c r="DK40" s="231"/>
      <c r="DL40" s="231"/>
      <c r="DM40" s="231"/>
      <c r="DN40" s="232"/>
      <c r="DO40" s="20"/>
      <c r="DP40" s="230"/>
      <c r="DQ40" s="231"/>
      <c r="DR40" s="231"/>
      <c r="DS40" s="231"/>
      <c r="DT40" s="231"/>
      <c r="DU40" s="232"/>
      <c r="DV40" s="47"/>
      <c r="DW40" s="230" t="s">
        <v>124</v>
      </c>
      <c r="DX40" s="231"/>
      <c r="DY40" s="231"/>
      <c r="DZ40" s="231"/>
      <c r="EA40" s="231"/>
      <c r="EB40" s="232"/>
      <c r="EC40" s="20"/>
      <c r="ED40" s="230" t="s">
        <v>123</v>
      </c>
      <c r="EE40" s="231"/>
      <c r="EF40" s="231"/>
      <c r="EG40" s="231"/>
      <c r="EH40" s="231"/>
      <c r="EI40" s="232"/>
      <c r="EJ40" s="47"/>
      <c r="EK40" s="230" t="s">
        <v>124</v>
      </c>
      <c r="EL40" s="231"/>
      <c r="EM40" s="231"/>
      <c r="EN40" s="231"/>
      <c r="EO40" s="231"/>
      <c r="EP40" s="232"/>
      <c r="EQ40" s="20"/>
      <c r="ER40" s="230"/>
      <c r="ES40" s="231"/>
      <c r="ET40" s="231"/>
      <c r="EU40" s="231"/>
      <c r="EV40" s="231"/>
      <c r="EW40" s="232"/>
      <c r="EX40" s="47"/>
      <c r="EY40" s="230" t="s">
        <v>124</v>
      </c>
      <c r="EZ40" s="231"/>
      <c r="FA40" s="231"/>
      <c r="FB40" s="231"/>
      <c r="FC40" s="231"/>
      <c r="FD40" s="232"/>
      <c r="FE40" s="20"/>
      <c r="FF40" s="230" t="s">
        <v>123</v>
      </c>
      <c r="FG40" s="231"/>
      <c r="FH40" s="231"/>
      <c r="FI40" s="231"/>
      <c r="FJ40" s="231"/>
      <c r="FK40" s="232"/>
      <c r="FL40" s="47"/>
      <c r="FM40" s="230" t="s">
        <v>124</v>
      </c>
      <c r="FN40" s="231"/>
      <c r="FO40" s="231"/>
      <c r="FP40" s="231"/>
      <c r="FQ40" s="231"/>
      <c r="FR40" s="232"/>
      <c r="FS40" s="20"/>
      <c r="FT40" s="230" t="s">
        <v>123</v>
      </c>
      <c r="FU40" s="231"/>
      <c r="FV40" s="231"/>
      <c r="FW40" s="231"/>
      <c r="FX40" s="231"/>
      <c r="FY40" s="232"/>
      <c r="FZ40" s="47"/>
      <c r="GA40" s="230" t="s">
        <v>124</v>
      </c>
      <c r="GB40" s="231"/>
      <c r="GC40" s="231"/>
      <c r="GD40" s="231"/>
      <c r="GE40" s="231"/>
      <c r="GF40" s="232"/>
      <c r="GG40" s="20"/>
      <c r="GH40" s="230" t="s">
        <v>123</v>
      </c>
      <c r="GI40" s="231"/>
      <c r="GJ40" s="231"/>
      <c r="GK40" s="231"/>
      <c r="GL40" s="231"/>
      <c r="GM40" s="232"/>
      <c r="GN40" s="47"/>
      <c r="GO40" s="47"/>
      <c r="GP40" s="47"/>
      <c r="GQ40" s="47"/>
      <c r="GR40" s="47"/>
      <c r="GS40" s="47"/>
      <c r="GT40" s="47"/>
      <c r="GU40" s="47"/>
      <c r="GV40" s="47"/>
      <c r="GW40" s="47"/>
    </row>
    <row r="41" spans="1:205" ht="15" customHeight="1" thickBot="1" x14ac:dyDescent="0.25">
      <c r="A41" s="233"/>
      <c r="B41" s="234"/>
      <c r="C41" s="234"/>
      <c r="D41" s="234"/>
      <c r="E41" s="234"/>
      <c r="F41" s="235"/>
      <c r="G41" s="20"/>
      <c r="H41" s="236"/>
      <c r="I41" s="234"/>
      <c r="J41" s="234"/>
      <c r="K41" s="234"/>
      <c r="L41" s="234"/>
      <c r="M41" s="237"/>
      <c r="N41" s="47"/>
      <c r="O41" s="233"/>
      <c r="P41" s="234"/>
      <c r="Q41" s="234"/>
      <c r="R41" s="234"/>
      <c r="S41" s="234"/>
      <c r="T41" s="235"/>
      <c r="U41" s="20"/>
      <c r="V41" s="236"/>
      <c r="W41" s="234"/>
      <c r="X41" s="234"/>
      <c r="Y41" s="234"/>
      <c r="Z41" s="234"/>
      <c r="AA41" s="237"/>
      <c r="AB41" s="47"/>
      <c r="AC41" s="233"/>
      <c r="AD41" s="234"/>
      <c r="AE41" s="234"/>
      <c r="AF41" s="234"/>
      <c r="AG41" s="234"/>
      <c r="AH41" s="235"/>
      <c r="AI41" s="20"/>
      <c r="AJ41" s="236"/>
      <c r="AK41" s="234"/>
      <c r="AL41" s="234"/>
      <c r="AM41" s="234"/>
      <c r="AN41" s="234"/>
      <c r="AO41" s="237"/>
      <c r="AP41" s="47"/>
      <c r="AQ41" s="233"/>
      <c r="AR41" s="234"/>
      <c r="AS41" s="234"/>
      <c r="AT41" s="234"/>
      <c r="AU41" s="234"/>
      <c r="AV41" s="235"/>
      <c r="AW41" s="20"/>
      <c r="AX41" s="236"/>
      <c r="AY41" s="234"/>
      <c r="AZ41" s="234"/>
      <c r="BA41" s="234"/>
      <c r="BB41" s="234"/>
      <c r="BC41" s="237"/>
      <c r="BD41" s="47"/>
      <c r="BE41" s="233"/>
      <c r="BF41" s="234"/>
      <c r="BG41" s="234"/>
      <c r="BH41" s="234"/>
      <c r="BI41" s="234"/>
      <c r="BJ41" s="235"/>
      <c r="BK41" s="20"/>
      <c r="BL41" s="236"/>
      <c r="BM41" s="234"/>
      <c r="BN41" s="234"/>
      <c r="BO41" s="234"/>
      <c r="BP41" s="234"/>
      <c r="BQ41" s="237"/>
      <c r="BR41" s="47"/>
      <c r="BS41" s="233"/>
      <c r="BT41" s="234"/>
      <c r="BU41" s="234"/>
      <c r="BV41" s="234"/>
      <c r="BW41" s="234"/>
      <c r="BX41" s="235"/>
      <c r="BY41" s="20"/>
      <c r="BZ41" s="236"/>
      <c r="CA41" s="234"/>
      <c r="CB41" s="234"/>
      <c r="CC41" s="234"/>
      <c r="CD41" s="234"/>
      <c r="CE41" s="237"/>
      <c r="CF41" s="47"/>
      <c r="CG41" s="233"/>
      <c r="CH41" s="234"/>
      <c r="CI41" s="234"/>
      <c r="CJ41" s="234"/>
      <c r="CK41" s="234"/>
      <c r="CL41" s="235"/>
      <c r="CM41" s="20"/>
      <c r="CN41" s="236"/>
      <c r="CO41" s="234"/>
      <c r="CP41" s="234"/>
      <c r="CQ41" s="234"/>
      <c r="CR41" s="234"/>
      <c r="CS41" s="237"/>
      <c r="CT41" s="47"/>
      <c r="CU41" s="233"/>
      <c r="CV41" s="234"/>
      <c r="CW41" s="234"/>
      <c r="CX41" s="234"/>
      <c r="CY41" s="234"/>
      <c r="CZ41" s="235"/>
      <c r="DA41" s="20"/>
      <c r="DB41" s="236"/>
      <c r="DC41" s="234"/>
      <c r="DD41" s="234"/>
      <c r="DE41" s="234"/>
      <c r="DF41" s="234"/>
      <c r="DG41" s="237"/>
      <c r="DH41" s="47"/>
      <c r="DI41" s="233"/>
      <c r="DJ41" s="234"/>
      <c r="DK41" s="234"/>
      <c r="DL41" s="234"/>
      <c r="DM41" s="234"/>
      <c r="DN41" s="235"/>
      <c r="DO41" s="20"/>
      <c r="DP41" s="236"/>
      <c r="DQ41" s="234"/>
      <c r="DR41" s="234"/>
      <c r="DS41" s="234"/>
      <c r="DT41" s="234"/>
      <c r="DU41" s="237"/>
      <c r="DV41" s="47"/>
      <c r="DW41" s="233"/>
      <c r="DX41" s="234"/>
      <c r="DY41" s="234"/>
      <c r="DZ41" s="234"/>
      <c r="EA41" s="234"/>
      <c r="EB41" s="235"/>
      <c r="EC41" s="20"/>
      <c r="ED41" s="236"/>
      <c r="EE41" s="234"/>
      <c r="EF41" s="234"/>
      <c r="EG41" s="234"/>
      <c r="EH41" s="234"/>
      <c r="EI41" s="237"/>
      <c r="EJ41" s="47"/>
      <c r="EK41" s="233"/>
      <c r="EL41" s="234"/>
      <c r="EM41" s="234"/>
      <c r="EN41" s="234"/>
      <c r="EO41" s="234"/>
      <c r="EP41" s="235"/>
      <c r="EQ41" s="20"/>
      <c r="ER41" s="236"/>
      <c r="ES41" s="234"/>
      <c r="ET41" s="234"/>
      <c r="EU41" s="234"/>
      <c r="EV41" s="234"/>
      <c r="EW41" s="237"/>
      <c r="EX41" s="47"/>
      <c r="EY41" s="233"/>
      <c r="EZ41" s="234"/>
      <c r="FA41" s="234"/>
      <c r="FB41" s="234"/>
      <c r="FC41" s="234"/>
      <c r="FD41" s="235"/>
      <c r="FE41" s="20"/>
      <c r="FF41" s="236"/>
      <c r="FG41" s="234"/>
      <c r="FH41" s="234"/>
      <c r="FI41" s="234"/>
      <c r="FJ41" s="234"/>
      <c r="FK41" s="237"/>
      <c r="FL41" s="47"/>
      <c r="FM41" s="233"/>
      <c r="FN41" s="234"/>
      <c r="FO41" s="234"/>
      <c r="FP41" s="234"/>
      <c r="FQ41" s="234"/>
      <c r="FR41" s="235"/>
      <c r="FS41" s="20"/>
      <c r="FT41" s="236"/>
      <c r="FU41" s="234"/>
      <c r="FV41" s="234"/>
      <c r="FW41" s="234"/>
      <c r="FX41" s="234"/>
      <c r="FY41" s="237"/>
      <c r="FZ41" s="47"/>
      <c r="GA41" s="233"/>
      <c r="GB41" s="234"/>
      <c r="GC41" s="234"/>
      <c r="GD41" s="234"/>
      <c r="GE41" s="234"/>
      <c r="GF41" s="235"/>
      <c r="GG41" s="20"/>
      <c r="GH41" s="236"/>
      <c r="GI41" s="234"/>
      <c r="GJ41" s="234"/>
      <c r="GK41" s="234"/>
      <c r="GL41" s="234"/>
      <c r="GM41" s="237"/>
      <c r="GN41" s="47"/>
      <c r="GO41" s="47"/>
      <c r="GP41" s="47"/>
      <c r="GQ41" s="47"/>
      <c r="GR41" s="47"/>
      <c r="GS41" s="47"/>
      <c r="GT41" s="47"/>
      <c r="GU41" s="47"/>
      <c r="GV41" s="47"/>
      <c r="GW41" s="47"/>
    </row>
    <row r="42" spans="1:205" ht="16.5" thickBot="1" x14ac:dyDescent="0.3">
      <c r="A42" s="173" t="s">
        <v>170</v>
      </c>
      <c r="B42" s="174"/>
      <c r="C42" s="174"/>
      <c r="D42" s="174"/>
      <c r="E42" s="174"/>
      <c r="F42" s="218">
        <f>F37-M37</f>
        <v>-1785</v>
      </c>
      <c r="G42" s="219"/>
      <c r="H42" s="220"/>
      <c r="I42" s="20"/>
      <c r="J42" s="20"/>
      <c r="K42" s="20"/>
      <c r="L42" s="20"/>
      <c r="M42" s="175"/>
      <c r="N42" s="47"/>
      <c r="O42" s="173" t="s">
        <v>170</v>
      </c>
      <c r="P42" s="174"/>
      <c r="Q42" s="174"/>
      <c r="R42" s="174"/>
      <c r="S42" s="174"/>
      <c r="T42" s="218">
        <f>T37-AA37</f>
        <v>-4245</v>
      </c>
      <c r="U42" s="219"/>
      <c r="V42" s="220"/>
      <c r="W42" s="20"/>
      <c r="X42" s="20"/>
      <c r="Y42" s="20"/>
      <c r="Z42" s="20"/>
      <c r="AA42" s="175"/>
      <c r="AB42" s="47"/>
      <c r="AC42" s="173" t="s">
        <v>170</v>
      </c>
      <c r="AD42" s="174"/>
      <c r="AE42" s="174"/>
      <c r="AF42" s="174"/>
      <c r="AG42" s="174"/>
      <c r="AH42" s="218">
        <f>AH37-AO37</f>
        <v>-1955.8999999999996</v>
      </c>
      <c r="AI42" s="219"/>
      <c r="AJ42" s="220"/>
      <c r="AK42" s="20"/>
      <c r="AL42" s="20"/>
      <c r="AM42" s="20"/>
      <c r="AN42" s="20"/>
      <c r="AO42" s="175"/>
      <c r="AP42" s="47"/>
      <c r="AQ42" s="173" t="s">
        <v>170</v>
      </c>
      <c r="AR42" s="174"/>
      <c r="AS42" s="174"/>
      <c r="AT42" s="174"/>
      <c r="AU42" s="174"/>
      <c r="AV42" s="218">
        <f>AV37-BC37</f>
        <v>-2847.5</v>
      </c>
      <c r="AW42" s="219"/>
      <c r="AX42" s="220"/>
      <c r="AY42" s="20"/>
      <c r="AZ42" s="20"/>
      <c r="BA42" s="20"/>
      <c r="BB42" s="20"/>
      <c r="BC42" s="175"/>
      <c r="BD42" s="47"/>
      <c r="BE42" s="173" t="s">
        <v>170</v>
      </c>
      <c r="BF42" s="174"/>
      <c r="BG42" s="174"/>
      <c r="BH42" s="174"/>
      <c r="BI42" s="174"/>
      <c r="BJ42" s="218">
        <f>BJ37-BQ37</f>
        <v>269.10000000000036</v>
      </c>
      <c r="BK42" s="219"/>
      <c r="BL42" s="220"/>
      <c r="BM42" s="20"/>
      <c r="BN42" s="20"/>
      <c r="BO42" s="20"/>
      <c r="BP42" s="20"/>
      <c r="BQ42" s="175"/>
      <c r="BR42" s="47"/>
      <c r="BS42" s="173" t="s">
        <v>170</v>
      </c>
      <c r="BT42" s="174"/>
      <c r="BU42" s="174"/>
      <c r="BV42" s="174"/>
      <c r="BW42" s="174"/>
      <c r="BX42" s="218">
        <f>BX37-CE37</f>
        <v>-2291.25</v>
      </c>
      <c r="BY42" s="219"/>
      <c r="BZ42" s="220"/>
      <c r="CA42" s="20"/>
      <c r="CB42" s="20"/>
      <c r="CC42" s="20"/>
      <c r="CD42" s="20"/>
      <c r="CE42" s="175"/>
      <c r="CF42" s="47"/>
      <c r="CG42" s="173" t="s">
        <v>170</v>
      </c>
      <c r="CH42" s="174"/>
      <c r="CI42" s="174"/>
      <c r="CJ42" s="174"/>
      <c r="CK42" s="174"/>
      <c r="CL42" s="218">
        <f>CL37-CS37</f>
        <v>-1755.8999999999996</v>
      </c>
      <c r="CM42" s="219"/>
      <c r="CN42" s="220"/>
      <c r="CO42" s="20"/>
      <c r="CP42" s="20"/>
      <c r="CQ42" s="20"/>
      <c r="CR42" s="20"/>
      <c r="CS42" s="175"/>
      <c r="CT42" s="47"/>
      <c r="CU42" s="173" t="s">
        <v>170</v>
      </c>
      <c r="CV42" s="174"/>
      <c r="CW42" s="174"/>
      <c r="CX42" s="174"/>
      <c r="CY42" s="174"/>
      <c r="CZ42" s="218">
        <f>CZ37-DG37</f>
        <v>-2797.5</v>
      </c>
      <c r="DA42" s="219"/>
      <c r="DB42" s="220"/>
      <c r="DC42" s="20"/>
      <c r="DD42" s="20"/>
      <c r="DE42" s="20"/>
      <c r="DF42" s="20"/>
      <c r="DG42" s="175"/>
      <c r="DH42" s="47"/>
      <c r="DI42" s="173" t="s">
        <v>170</v>
      </c>
      <c r="DJ42" s="174"/>
      <c r="DK42" s="174"/>
      <c r="DL42" s="174"/>
      <c r="DM42" s="174"/>
      <c r="DN42" s="218">
        <f>DN37-DU37</f>
        <v>-1105.8999999999996</v>
      </c>
      <c r="DO42" s="219"/>
      <c r="DP42" s="220"/>
      <c r="DQ42" s="20"/>
      <c r="DR42" s="20"/>
      <c r="DS42" s="20"/>
      <c r="DT42" s="20"/>
      <c r="DU42" s="175"/>
      <c r="DV42" s="47"/>
      <c r="DW42" s="173" t="s">
        <v>170</v>
      </c>
      <c r="DX42" s="174"/>
      <c r="DY42" s="174"/>
      <c r="DZ42" s="174"/>
      <c r="EA42" s="174"/>
      <c r="EB42" s="218">
        <f>EB37-EI37</f>
        <v>-2635</v>
      </c>
      <c r="EC42" s="219"/>
      <c r="ED42" s="220"/>
      <c r="EE42" s="20"/>
      <c r="EF42" s="20"/>
      <c r="EG42" s="20"/>
      <c r="EH42" s="20"/>
      <c r="EI42" s="175"/>
      <c r="EJ42" s="47"/>
      <c r="EK42" s="173" t="s">
        <v>170</v>
      </c>
      <c r="EL42" s="174"/>
      <c r="EM42" s="174"/>
      <c r="EN42" s="174"/>
      <c r="EO42" s="174"/>
      <c r="EP42" s="218">
        <f>EP37-EW37</f>
        <v>144.10000000000036</v>
      </c>
      <c r="EQ42" s="219"/>
      <c r="ER42" s="220"/>
      <c r="ES42" s="20"/>
      <c r="ET42" s="20"/>
      <c r="EU42" s="20"/>
      <c r="EV42" s="20"/>
      <c r="EW42" s="175"/>
      <c r="EX42" s="47"/>
      <c r="EY42" s="173" t="s">
        <v>170</v>
      </c>
      <c r="EZ42" s="174"/>
      <c r="FA42" s="174"/>
      <c r="FB42" s="174"/>
      <c r="FC42" s="174"/>
      <c r="FD42" s="218">
        <f>FD37-FK37</f>
        <v>-2322.5</v>
      </c>
      <c r="FE42" s="219"/>
      <c r="FF42" s="220"/>
      <c r="FG42" s="20"/>
      <c r="FH42" s="20"/>
      <c r="FI42" s="20"/>
      <c r="FJ42" s="20"/>
      <c r="FK42" s="175"/>
      <c r="FL42" s="47"/>
      <c r="FM42" s="173" t="s">
        <v>170</v>
      </c>
      <c r="FN42" s="174"/>
      <c r="FO42" s="174"/>
      <c r="FP42" s="174"/>
      <c r="FQ42" s="174"/>
      <c r="FR42" s="218">
        <f>FR37-FY37</f>
        <v>-2105.8999999999996</v>
      </c>
      <c r="FS42" s="219"/>
      <c r="FT42" s="220"/>
      <c r="FU42" s="20"/>
      <c r="FV42" s="20"/>
      <c r="FW42" s="20"/>
      <c r="FX42" s="20"/>
      <c r="FY42" s="175"/>
      <c r="FZ42" s="47"/>
      <c r="GA42" s="173" t="s">
        <v>170</v>
      </c>
      <c r="GB42" s="174"/>
      <c r="GC42" s="174"/>
      <c r="GD42" s="174"/>
      <c r="GE42" s="174"/>
      <c r="GF42" s="218">
        <f>GF37-GM37</f>
        <v>-2885</v>
      </c>
      <c r="GG42" s="219"/>
      <c r="GH42" s="220"/>
      <c r="GI42" s="20"/>
      <c r="GJ42" s="20"/>
      <c r="GK42" s="20"/>
      <c r="GL42" s="20"/>
      <c r="GM42" s="175"/>
      <c r="GN42" s="47"/>
      <c r="GO42" s="47"/>
      <c r="GP42" s="47"/>
      <c r="GQ42" s="47"/>
      <c r="GR42" s="47"/>
      <c r="GS42" s="47"/>
      <c r="GT42" s="47"/>
      <c r="GU42" s="47"/>
      <c r="GV42" s="47"/>
      <c r="GW42" s="47"/>
    </row>
    <row r="43" spans="1:205" ht="16.5" thickBot="1" x14ac:dyDescent="0.3">
      <c r="A43" s="216" t="s">
        <v>171</v>
      </c>
      <c r="B43" s="217"/>
      <c r="C43" s="217"/>
      <c r="D43" s="323"/>
      <c r="E43" s="22">
        <f>IF(I5=0,0,F42/10)</f>
        <v>-178.5</v>
      </c>
      <c r="F43" s="324" t="s">
        <v>172</v>
      </c>
      <c r="G43" s="217"/>
      <c r="H43" s="217"/>
      <c r="I43" s="217"/>
      <c r="J43" s="217"/>
      <c r="K43" s="323"/>
      <c r="L43" s="78">
        <f>E43/I5</f>
        <v>-7.14</v>
      </c>
      <c r="M43" s="176"/>
      <c r="N43" s="47"/>
      <c r="O43" s="216" t="s">
        <v>171</v>
      </c>
      <c r="P43" s="217"/>
      <c r="Q43" s="217"/>
      <c r="R43" s="323"/>
      <c r="S43" s="22">
        <f>IF(W5=0,0,T42/10)</f>
        <v>-424.5</v>
      </c>
      <c r="T43" s="324" t="s">
        <v>172</v>
      </c>
      <c r="U43" s="217"/>
      <c r="V43" s="217"/>
      <c r="W43" s="217"/>
      <c r="X43" s="217"/>
      <c r="Y43" s="323"/>
      <c r="Z43" s="78">
        <f>S43/W5</f>
        <v>-16.98</v>
      </c>
      <c r="AA43" s="176"/>
      <c r="AB43" s="47"/>
      <c r="AC43" s="216" t="s">
        <v>171</v>
      </c>
      <c r="AD43" s="217"/>
      <c r="AE43" s="217"/>
      <c r="AF43" s="323"/>
      <c r="AG43" s="22">
        <f>IF(AK5=0,0,AH42/10)</f>
        <v>-195.58999999999997</v>
      </c>
      <c r="AH43" s="324" t="s">
        <v>172</v>
      </c>
      <c r="AI43" s="217"/>
      <c r="AJ43" s="217"/>
      <c r="AK43" s="217"/>
      <c r="AL43" s="217"/>
      <c r="AM43" s="323"/>
      <c r="AN43" s="78">
        <f>AG43/AK5</f>
        <v>-7.823599999999999</v>
      </c>
      <c r="AO43" s="176"/>
      <c r="AP43" s="47"/>
      <c r="AQ43" s="216" t="s">
        <v>171</v>
      </c>
      <c r="AR43" s="217"/>
      <c r="AS43" s="217"/>
      <c r="AT43" s="323"/>
      <c r="AU43" s="22">
        <f>IF(AY5=0,0,AV42/10)</f>
        <v>-284.75</v>
      </c>
      <c r="AV43" s="324" t="s">
        <v>172</v>
      </c>
      <c r="AW43" s="217"/>
      <c r="AX43" s="217"/>
      <c r="AY43" s="217"/>
      <c r="AZ43" s="217"/>
      <c r="BA43" s="323"/>
      <c r="BB43" s="22">
        <f>AU43/AY5</f>
        <v>-11.39</v>
      </c>
      <c r="BC43" s="176"/>
      <c r="BD43" s="47"/>
      <c r="BE43" s="216" t="s">
        <v>171</v>
      </c>
      <c r="BF43" s="217"/>
      <c r="BG43" s="217"/>
      <c r="BH43" s="323"/>
      <c r="BI43" s="22">
        <f>IF(BM5=0,0,BJ42/10)</f>
        <v>26.910000000000036</v>
      </c>
      <c r="BJ43" s="324" t="s">
        <v>172</v>
      </c>
      <c r="BK43" s="217"/>
      <c r="BL43" s="217"/>
      <c r="BM43" s="217"/>
      <c r="BN43" s="217"/>
      <c r="BO43" s="323"/>
      <c r="BP43" s="78">
        <f>BI43/BM5</f>
        <v>1.0764000000000014</v>
      </c>
      <c r="BQ43" s="176"/>
      <c r="BR43" s="47"/>
      <c r="BS43" s="216" t="s">
        <v>171</v>
      </c>
      <c r="BT43" s="217"/>
      <c r="BU43" s="217"/>
      <c r="BV43" s="323"/>
      <c r="BW43" s="22">
        <f>IF(CA5=0,0,BX42/10)</f>
        <v>-229.125</v>
      </c>
      <c r="BX43" s="324" t="s">
        <v>172</v>
      </c>
      <c r="BY43" s="217"/>
      <c r="BZ43" s="217"/>
      <c r="CA43" s="217"/>
      <c r="CB43" s="217"/>
      <c r="CC43" s="323"/>
      <c r="CD43" s="78">
        <f>BW43/CA5</f>
        <v>-9.1649999999999991</v>
      </c>
      <c r="CE43" s="176"/>
      <c r="CF43" s="47"/>
      <c r="CG43" s="216" t="s">
        <v>171</v>
      </c>
      <c r="CH43" s="217"/>
      <c r="CI43" s="217"/>
      <c r="CJ43" s="323"/>
      <c r="CK43" s="22">
        <f>IF(CO5=0,0,CL42/10)</f>
        <v>-175.58999999999997</v>
      </c>
      <c r="CL43" s="324" t="s">
        <v>172</v>
      </c>
      <c r="CM43" s="217"/>
      <c r="CN43" s="217"/>
      <c r="CO43" s="217"/>
      <c r="CP43" s="217"/>
      <c r="CQ43" s="323"/>
      <c r="CR43" s="78">
        <f>CK43/CO5</f>
        <v>-7.0235999999999992</v>
      </c>
      <c r="CS43" s="176"/>
      <c r="CT43" s="47"/>
      <c r="CU43" s="216" t="s">
        <v>171</v>
      </c>
      <c r="CV43" s="217"/>
      <c r="CW43" s="217"/>
      <c r="CX43" s="323"/>
      <c r="CY43" s="22">
        <f>IF(DC5=0,0,CZ42/10)</f>
        <v>-279.75</v>
      </c>
      <c r="CZ43" s="324" t="s">
        <v>172</v>
      </c>
      <c r="DA43" s="217"/>
      <c r="DB43" s="217"/>
      <c r="DC43" s="217"/>
      <c r="DD43" s="217"/>
      <c r="DE43" s="323"/>
      <c r="DF43" s="78">
        <f>CY43/DC5</f>
        <v>-11.19</v>
      </c>
      <c r="DG43" s="176"/>
      <c r="DH43" s="47"/>
      <c r="DI43" s="216" t="s">
        <v>171</v>
      </c>
      <c r="DJ43" s="217"/>
      <c r="DK43" s="217"/>
      <c r="DL43" s="323"/>
      <c r="DM43" s="22">
        <f>IF(DQ5=0,0,DN42/10)</f>
        <v>-110.58999999999996</v>
      </c>
      <c r="DN43" s="324" t="s">
        <v>172</v>
      </c>
      <c r="DO43" s="217"/>
      <c r="DP43" s="217"/>
      <c r="DQ43" s="217"/>
      <c r="DR43" s="217"/>
      <c r="DS43" s="323"/>
      <c r="DT43" s="78">
        <f>DM43/DQ5</f>
        <v>-4.4235999999999986</v>
      </c>
      <c r="DU43" s="176"/>
      <c r="DV43" s="47"/>
      <c r="DW43" s="216" t="s">
        <v>171</v>
      </c>
      <c r="DX43" s="217"/>
      <c r="DY43" s="217"/>
      <c r="DZ43" s="323"/>
      <c r="EA43" s="22">
        <f>IF(EE5=0,0,EB42/10)</f>
        <v>-263.5</v>
      </c>
      <c r="EB43" s="324" t="s">
        <v>172</v>
      </c>
      <c r="EC43" s="217"/>
      <c r="ED43" s="217"/>
      <c r="EE43" s="217"/>
      <c r="EF43" s="217"/>
      <c r="EG43" s="323"/>
      <c r="EH43" s="78">
        <f>EA43/EE5</f>
        <v>-10.54</v>
      </c>
      <c r="EI43" s="176"/>
      <c r="EJ43" s="47"/>
      <c r="EK43" s="216" t="s">
        <v>171</v>
      </c>
      <c r="EL43" s="217"/>
      <c r="EM43" s="217"/>
      <c r="EN43" s="323"/>
      <c r="EO43" s="22">
        <f>IF(ES5=0,0,EP42/10)</f>
        <v>14.410000000000036</v>
      </c>
      <c r="EP43" s="324" t="s">
        <v>172</v>
      </c>
      <c r="EQ43" s="217"/>
      <c r="ER43" s="217"/>
      <c r="ES43" s="217"/>
      <c r="ET43" s="217"/>
      <c r="EU43" s="323"/>
      <c r="EV43" s="78">
        <f>EO43/ES5</f>
        <v>0.57640000000000147</v>
      </c>
      <c r="EW43" s="176"/>
      <c r="EX43" s="47"/>
      <c r="EY43" s="216" t="s">
        <v>171</v>
      </c>
      <c r="EZ43" s="217"/>
      <c r="FA43" s="217"/>
      <c r="FB43" s="323"/>
      <c r="FC43" s="22">
        <f>IF(FG5=0,0,FD42/10)</f>
        <v>-232.25</v>
      </c>
      <c r="FD43" s="324" t="s">
        <v>172</v>
      </c>
      <c r="FE43" s="217"/>
      <c r="FF43" s="217"/>
      <c r="FG43" s="217"/>
      <c r="FH43" s="217"/>
      <c r="FI43" s="323"/>
      <c r="FJ43" s="78">
        <f>FC43/FG5</f>
        <v>-9.2899999999999991</v>
      </c>
      <c r="FK43" s="176"/>
      <c r="FL43" s="47"/>
      <c r="FM43" s="216" t="s">
        <v>171</v>
      </c>
      <c r="FN43" s="217"/>
      <c r="FO43" s="217"/>
      <c r="FP43" s="323"/>
      <c r="FQ43" s="22">
        <f>IF(FU5=0,0,FR42/10)</f>
        <v>-210.58999999999997</v>
      </c>
      <c r="FR43" s="324" t="s">
        <v>172</v>
      </c>
      <c r="FS43" s="217"/>
      <c r="FT43" s="217"/>
      <c r="FU43" s="217"/>
      <c r="FV43" s="217"/>
      <c r="FW43" s="323"/>
      <c r="FX43" s="78">
        <f>FQ43/FU5</f>
        <v>-8.4235999999999986</v>
      </c>
      <c r="FY43" s="176"/>
      <c r="FZ43" s="47"/>
      <c r="GA43" s="216" t="s">
        <v>171</v>
      </c>
      <c r="GB43" s="217"/>
      <c r="GC43" s="217"/>
      <c r="GD43" s="323"/>
      <c r="GE43" s="22">
        <f>IF(GI5=0,0,GF42/10)</f>
        <v>-288.5</v>
      </c>
      <c r="GF43" s="324" t="s">
        <v>172</v>
      </c>
      <c r="GG43" s="217"/>
      <c r="GH43" s="217"/>
      <c r="GI43" s="217"/>
      <c r="GJ43" s="217"/>
      <c r="GK43" s="323"/>
      <c r="GL43" s="78">
        <f>GE43/GI5</f>
        <v>-11.54</v>
      </c>
      <c r="GM43" s="176"/>
      <c r="GN43" s="47"/>
      <c r="GO43" s="47"/>
      <c r="GP43" s="47"/>
      <c r="GQ43" s="47"/>
      <c r="GR43" s="47"/>
      <c r="GS43" s="47"/>
      <c r="GT43" s="47"/>
      <c r="GU43" s="47"/>
      <c r="GV43" s="47"/>
      <c r="GW43" s="47"/>
    </row>
    <row r="44" spans="1:205" ht="12.75" customHeight="1" x14ac:dyDescent="0.2">
      <c r="A44" s="6"/>
      <c r="B44" s="6"/>
      <c r="C44" s="6"/>
      <c r="D44" s="6"/>
      <c r="E44" s="6"/>
      <c r="F44" s="6"/>
      <c r="G44" s="6"/>
      <c r="H44" s="6"/>
      <c r="I44" s="6"/>
      <c r="J44" s="6"/>
      <c r="K44" s="6"/>
      <c r="L44" s="6"/>
      <c r="M44" s="6"/>
      <c r="O44" s="6"/>
      <c r="P44" s="6"/>
      <c r="Q44" s="6"/>
      <c r="R44" s="6"/>
      <c r="S44" s="6"/>
      <c r="T44" s="6"/>
      <c r="U44" s="6"/>
      <c r="V44" s="6"/>
      <c r="W44" s="6"/>
      <c r="X44" s="6"/>
      <c r="Y44" s="6"/>
      <c r="Z44" s="6"/>
      <c r="AA44" s="6"/>
      <c r="AC44" s="6"/>
      <c r="AD44" s="6"/>
      <c r="AE44" s="6"/>
      <c r="AF44" s="6"/>
      <c r="AG44" s="6"/>
      <c r="AH44" s="6"/>
      <c r="AI44" s="6"/>
      <c r="AJ44" s="6"/>
      <c r="AK44" s="6"/>
      <c r="AL44" s="6"/>
      <c r="AM44" s="6"/>
      <c r="AN44" s="6"/>
      <c r="AO44" s="6"/>
      <c r="AQ44" s="6"/>
      <c r="AR44" s="6"/>
      <c r="AS44" s="6"/>
      <c r="AT44" s="6"/>
      <c r="AU44" s="6"/>
      <c r="AV44" s="6"/>
      <c r="AW44" s="6"/>
      <c r="AX44" s="6"/>
      <c r="AY44" s="6"/>
      <c r="AZ44" s="6"/>
      <c r="BA44" s="6"/>
      <c r="BB44" s="6"/>
      <c r="BC44" s="6"/>
      <c r="BE44" s="6"/>
      <c r="BF44" s="6"/>
      <c r="BG44" s="6"/>
      <c r="BH44" s="6"/>
      <c r="BI44" s="6"/>
      <c r="BJ44" s="6"/>
      <c r="BK44" s="6"/>
      <c r="BL44" s="6"/>
      <c r="BM44" s="6"/>
      <c r="BN44" s="6"/>
      <c r="BO44" s="6"/>
      <c r="BP44" s="6"/>
      <c r="BQ44" s="6"/>
      <c r="BS44" s="6"/>
      <c r="BT44" s="6"/>
      <c r="BU44" s="6"/>
      <c r="BV44" s="6"/>
      <c r="BW44" s="6"/>
      <c r="BX44" s="6"/>
      <c r="BY44" s="6"/>
      <c r="BZ44" s="6"/>
      <c r="CA44" s="6"/>
      <c r="CB44" s="6"/>
      <c r="CC44" s="6"/>
      <c r="CD44" s="6"/>
      <c r="CE44" s="6"/>
      <c r="CG44" s="6"/>
      <c r="CH44" s="6"/>
      <c r="CI44" s="6"/>
      <c r="CJ44" s="6"/>
      <c r="CK44" s="6"/>
      <c r="CL44" s="6"/>
      <c r="CM44" s="6"/>
      <c r="CN44" s="6"/>
      <c r="CO44" s="6"/>
      <c r="CP44" s="6"/>
      <c r="CQ44" s="6"/>
      <c r="CR44" s="6"/>
      <c r="CS44" s="6"/>
      <c r="CU44" s="6"/>
      <c r="CV44" s="6"/>
      <c r="CW44" s="6"/>
      <c r="CX44" s="6"/>
      <c r="CY44" s="6"/>
      <c r="CZ44" s="6"/>
      <c r="DA44" s="6"/>
      <c r="DB44" s="6"/>
      <c r="DC44" s="6"/>
      <c r="DD44" s="6"/>
      <c r="DE44" s="6"/>
      <c r="DF44" s="6"/>
      <c r="DG44" s="6"/>
      <c r="DI44" s="6"/>
      <c r="DJ44" s="6"/>
      <c r="DK44" s="6"/>
      <c r="DL44" s="6"/>
      <c r="DM44" s="6"/>
      <c r="DN44" s="6"/>
      <c r="DO44" s="6"/>
      <c r="DP44" s="6"/>
      <c r="DQ44" s="6"/>
      <c r="DR44" s="6"/>
      <c r="DS44" s="6"/>
      <c r="DT44" s="6"/>
      <c r="DU44" s="6"/>
      <c r="DW44" s="6"/>
      <c r="DX44" s="6"/>
      <c r="DY44" s="6"/>
      <c r="DZ44" s="6"/>
      <c r="EA44" s="6"/>
      <c r="EB44" s="6"/>
      <c r="EC44" s="6"/>
      <c r="ED44" s="6"/>
      <c r="EE44" s="6"/>
      <c r="EF44" s="6"/>
      <c r="EG44" s="6"/>
      <c r="EH44" s="6"/>
      <c r="EI44" s="6"/>
      <c r="EK44" s="6"/>
      <c r="EL44" s="6"/>
      <c r="EM44" s="6"/>
      <c r="EN44" s="6"/>
      <c r="EO44" s="6"/>
      <c r="EP44" s="6"/>
      <c r="EQ44" s="6"/>
      <c r="ER44" s="6"/>
      <c r="ES44" s="6"/>
      <c r="ET44" s="6"/>
      <c r="EU44" s="6"/>
      <c r="EV44" s="6"/>
      <c r="EW44" s="6"/>
      <c r="EY44" s="6"/>
      <c r="EZ44" s="6"/>
      <c r="FA44" s="6"/>
      <c r="FB44" s="6"/>
      <c r="FC44" s="6"/>
      <c r="FD44" s="6"/>
      <c r="FE44" s="6"/>
      <c r="FF44" s="6"/>
      <c r="FG44" s="6"/>
      <c r="FH44" s="6"/>
      <c r="FI44" s="6"/>
      <c r="FJ44" s="6"/>
      <c r="FK44" s="6"/>
      <c r="FM44" s="6"/>
      <c r="FN44" s="6"/>
      <c r="FO44" s="6"/>
      <c r="FP44" s="6"/>
      <c r="FQ44" s="6"/>
      <c r="FR44" s="6"/>
      <c r="FS44" s="6"/>
      <c r="FT44" s="6"/>
      <c r="FU44" s="6"/>
      <c r="FV44" s="6"/>
      <c r="FW44" s="6"/>
      <c r="FX44" s="6"/>
      <c r="FY44" s="6"/>
      <c r="GA44" s="59"/>
      <c r="GB44" s="59"/>
      <c r="GC44" s="59"/>
      <c r="GD44" s="59"/>
      <c r="GE44" s="59"/>
      <c r="GF44" s="59"/>
      <c r="GG44" s="59"/>
      <c r="GH44" s="59"/>
      <c r="GI44" s="59"/>
      <c r="GJ44" s="59"/>
      <c r="GK44" s="59"/>
      <c r="GL44" s="59"/>
      <c r="GM44" s="59"/>
    </row>
    <row r="45" spans="1:205" ht="12.75" customHeight="1" x14ac:dyDescent="0.2">
      <c r="A45" s="6"/>
      <c r="B45" s="6"/>
      <c r="C45" s="6"/>
      <c r="D45" s="6"/>
      <c r="E45" s="6"/>
      <c r="F45" s="6"/>
      <c r="G45" s="6"/>
      <c r="H45" s="6"/>
      <c r="I45" s="6"/>
      <c r="J45" s="6"/>
      <c r="K45" s="6"/>
      <c r="L45" s="6"/>
      <c r="M45" s="6"/>
      <c r="O45" s="6"/>
      <c r="P45" s="6"/>
      <c r="Q45" s="6"/>
      <c r="R45" s="6"/>
      <c r="S45" s="6"/>
      <c r="T45" s="6"/>
      <c r="U45" s="6"/>
      <c r="V45" s="6"/>
      <c r="W45" s="6"/>
      <c r="X45" s="6"/>
      <c r="Y45" s="6"/>
      <c r="Z45" s="6"/>
      <c r="AA45" s="6"/>
      <c r="AC45" s="6"/>
      <c r="AD45" s="6"/>
      <c r="AE45" s="6"/>
      <c r="AF45" s="6"/>
      <c r="AG45" s="6"/>
      <c r="AH45" s="6"/>
      <c r="AI45" s="6"/>
      <c r="AJ45" s="6"/>
      <c r="AK45" s="6"/>
      <c r="AL45" s="6"/>
      <c r="AM45" s="6"/>
      <c r="AN45" s="6"/>
      <c r="AO45" s="6"/>
      <c r="AQ45" s="6"/>
      <c r="AR45" s="6"/>
      <c r="AS45" s="6"/>
      <c r="AT45" s="6"/>
      <c r="AU45" s="6"/>
      <c r="AV45" s="6"/>
      <c r="AW45" s="6"/>
      <c r="AX45" s="6"/>
      <c r="AY45" s="6"/>
      <c r="AZ45" s="6"/>
      <c r="BA45" s="6"/>
      <c r="BB45" s="6"/>
      <c r="BC45" s="6"/>
      <c r="BE45" s="6"/>
      <c r="BF45" s="6"/>
      <c r="BG45" s="6"/>
      <c r="BH45" s="6"/>
      <c r="BI45" s="6"/>
      <c r="BJ45" s="6"/>
      <c r="BK45" s="6"/>
      <c r="BL45" s="6"/>
      <c r="BM45" s="6"/>
      <c r="BN45" s="6"/>
      <c r="BO45" s="6"/>
      <c r="BP45" s="6"/>
      <c r="BQ45" s="6"/>
      <c r="BS45" s="6"/>
      <c r="BT45" s="6"/>
      <c r="BU45" s="6"/>
      <c r="BV45" s="6"/>
      <c r="BW45" s="6"/>
      <c r="BX45" s="6"/>
      <c r="BY45" s="6"/>
      <c r="BZ45" s="6"/>
      <c r="CA45" s="6"/>
      <c r="CB45" s="6"/>
      <c r="CC45" s="6"/>
      <c r="CD45" s="6"/>
      <c r="CE45" s="6"/>
      <c r="CG45" s="6"/>
      <c r="CH45" s="6"/>
      <c r="CI45" s="6"/>
      <c r="CJ45" s="6"/>
      <c r="CK45" s="6"/>
      <c r="CL45" s="6"/>
      <c r="CM45" s="6"/>
      <c r="CN45" s="6"/>
      <c r="CO45" s="6"/>
      <c r="CP45" s="6"/>
      <c r="CQ45" s="6"/>
      <c r="CR45" s="6"/>
      <c r="CS45" s="6"/>
      <c r="CU45" s="6"/>
      <c r="CV45" s="6"/>
      <c r="CW45" s="6"/>
      <c r="CX45" s="6"/>
      <c r="CY45" s="6"/>
      <c r="CZ45" s="6"/>
      <c r="DA45" s="6"/>
      <c r="DB45" s="6"/>
      <c r="DC45" s="6"/>
      <c r="DD45" s="6"/>
      <c r="DE45" s="6"/>
      <c r="DF45" s="6"/>
      <c r="DG45" s="6"/>
      <c r="DI45" s="6"/>
      <c r="DJ45" s="6"/>
      <c r="DK45" s="6"/>
      <c r="DL45" s="6"/>
      <c r="DM45" s="6"/>
      <c r="DN45" s="6"/>
      <c r="DO45" s="6"/>
      <c r="DP45" s="6"/>
      <c r="DQ45" s="6"/>
      <c r="DR45" s="6"/>
      <c r="DS45" s="6"/>
      <c r="DT45" s="6"/>
      <c r="DU45" s="6"/>
      <c r="DW45" s="6"/>
      <c r="DX45" s="6"/>
      <c r="DY45" s="6"/>
      <c r="DZ45" s="6"/>
      <c r="EA45" s="6"/>
      <c r="EB45" s="6"/>
      <c r="EC45" s="6"/>
      <c r="ED45" s="6"/>
      <c r="EE45" s="6"/>
      <c r="EF45" s="6"/>
      <c r="EG45" s="6"/>
      <c r="EH45" s="6"/>
      <c r="EI45" s="6"/>
      <c r="EK45" s="6"/>
      <c r="EL45" s="6"/>
      <c r="EM45" s="6"/>
      <c r="EN45" s="6"/>
      <c r="EO45" s="6"/>
      <c r="EP45" s="6"/>
      <c r="EQ45" s="6"/>
      <c r="ER45" s="6"/>
      <c r="ES45" s="6"/>
      <c r="ET45" s="6"/>
      <c r="EU45" s="6"/>
      <c r="EV45" s="6"/>
      <c r="EW45" s="6"/>
      <c r="EY45" s="6"/>
      <c r="EZ45" s="6"/>
      <c r="FA45" s="6"/>
      <c r="FB45" s="6"/>
      <c r="FC45" s="6"/>
      <c r="FD45" s="6"/>
      <c r="FE45" s="6"/>
      <c r="FF45" s="6"/>
      <c r="FG45" s="6"/>
      <c r="FH45" s="6"/>
      <c r="FI45" s="6"/>
      <c r="FJ45" s="6"/>
      <c r="FK45" s="6"/>
      <c r="FM45" s="6"/>
      <c r="FN45" s="6"/>
      <c r="FO45" s="6"/>
      <c r="FP45" s="6"/>
      <c r="FQ45" s="6"/>
      <c r="FR45" s="6"/>
      <c r="FS45" s="6"/>
      <c r="FT45" s="6"/>
      <c r="FU45" s="6"/>
      <c r="FV45" s="6"/>
      <c r="FW45" s="6"/>
      <c r="FX45" s="6"/>
      <c r="FY45" s="6"/>
      <c r="GA45" s="59"/>
      <c r="GB45" s="59"/>
      <c r="GC45" s="59"/>
      <c r="GD45" s="59"/>
      <c r="GE45" s="59"/>
      <c r="GF45" s="59"/>
      <c r="GG45" s="59"/>
      <c r="GH45" s="59"/>
      <c r="GI45" s="59"/>
      <c r="GJ45" s="59"/>
      <c r="GK45" s="59"/>
      <c r="GL45" s="59"/>
      <c r="GM45" s="59"/>
    </row>
    <row r="46" spans="1:205" ht="12.75" customHeight="1" x14ac:dyDescent="0.2">
      <c r="A46" s="6"/>
      <c r="B46" s="6"/>
      <c r="C46" s="6"/>
      <c r="D46" s="6"/>
      <c r="E46" s="6"/>
      <c r="F46" s="6"/>
      <c r="G46" s="6"/>
      <c r="H46" s="6"/>
      <c r="I46" s="6"/>
      <c r="J46" s="6"/>
      <c r="K46" s="6"/>
      <c r="L46" s="6"/>
      <c r="M46" s="6"/>
      <c r="O46" s="6"/>
      <c r="P46" s="6"/>
      <c r="Q46" s="6"/>
      <c r="R46" s="6"/>
      <c r="S46" s="6"/>
      <c r="T46" s="6"/>
      <c r="U46" s="6"/>
      <c r="V46" s="6"/>
      <c r="W46" s="6"/>
      <c r="X46" s="6"/>
      <c r="Y46" s="6"/>
      <c r="Z46" s="6"/>
      <c r="AA46" s="6"/>
      <c r="AC46" s="6"/>
      <c r="AD46" s="6"/>
      <c r="AE46" s="6"/>
      <c r="AF46" s="6"/>
      <c r="AG46" s="6"/>
      <c r="AH46" s="6"/>
      <c r="AI46" s="6"/>
      <c r="AJ46" s="6"/>
      <c r="AK46" s="6"/>
      <c r="AL46" s="6"/>
      <c r="AM46" s="6"/>
      <c r="AN46" s="6"/>
      <c r="AO46" s="6"/>
      <c r="AQ46" s="6"/>
      <c r="AR46" s="6"/>
      <c r="AS46" s="6"/>
      <c r="AT46" s="6"/>
      <c r="AU46" s="6"/>
      <c r="AV46" s="6"/>
      <c r="AW46" s="6"/>
      <c r="AX46" s="6"/>
      <c r="AY46" s="6"/>
      <c r="AZ46" s="6"/>
      <c r="BA46" s="6"/>
      <c r="BB46" s="6"/>
      <c r="BC46" s="6"/>
      <c r="BE46" s="6"/>
      <c r="BF46" s="6"/>
      <c r="BG46" s="6"/>
      <c r="BH46" s="6"/>
      <c r="BI46" s="6"/>
      <c r="BJ46" s="6"/>
      <c r="BK46" s="6"/>
      <c r="BL46" s="6"/>
      <c r="BM46" s="6"/>
      <c r="BN46" s="6"/>
      <c r="BO46" s="6"/>
      <c r="BP46" s="6"/>
      <c r="BQ46" s="6"/>
      <c r="BS46" s="6"/>
      <c r="BT46" s="6"/>
      <c r="BU46" s="6"/>
      <c r="BV46" s="6"/>
      <c r="BW46" s="6"/>
      <c r="BX46" s="6"/>
      <c r="BY46" s="6"/>
      <c r="BZ46" s="6"/>
      <c r="CA46" s="6"/>
      <c r="CB46" s="6"/>
      <c r="CC46" s="6"/>
      <c r="CD46" s="6"/>
      <c r="CE46" s="6"/>
      <c r="CG46" s="6"/>
      <c r="CH46" s="6"/>
      <c r="CI46" s="6"/>
      <c r="CJ46" s="6"/>
      <c r="CK46" s="6"/>
      <c r="CL46" s="6"/>
      <c r="CM46" s="6"/>
      <c r="CN46" s="6"/>
      <c r="CO46" s="6"/>
      <c r="CP46" s="6"/>
      <c r="CQ46" s="6"/>
      <c r="CR46" s="6"/>
      <c r="CS46" s="6"/>
      <c r="CU46" s="6"/>
      <c r="CV46" s="6"/>
      <c r="CW46" s="6"/>
      <c r="CX46" s="6"/>
      <c r="CY46" s="6"/>
      <c r="CZ46" s="6"/>
      <c r="DA46" s="6"/>
      <c r="DB46" s="6"/>
      <c r="DC46" s="6"/>
      <c r="DD46" s="6"/>
      <c r="DE46" s="6"/>
      <c r="DF46" s="6"/>
      <c r="DG46" s="6"/>
      <c r="DI46" s="6"/>
      <c r="DJ46" s="6"/>
      <c r="DK46" s="6"/>
      <c r="DL46" s="6"/>
      <c r="DM46" s="6"/>
      <c r="DN46" s="6"/>
      <c r="DO46" s="6"/>
      <c r="DP46" s="6"/>
      <c r="DQ46" s="6"/>
      <c r="DR46" s="6"/>
      <c r="DS46" s="6"/>
      <c r="DT46" s="6"/>
      <c r="DU46" s="6"/>
      <c r="DW46" s="6"/>
      <c r="DX46" s="6"/>
      <c r="DY46" s="6"/>
      <c r="DZ46" s="6"/>
      <c r="EA46" s="6"/>
      <c r="EB46" s="6"/>
      <c r="EC46" s="6"/>
      <c r="ED46" s="6"/>
      <c r="EE46" s="6"/>
      <c r="EF46" s="6"/>
      <c r="EG46" s="6"/>
      <c r="EH46" s="6"/>
      <c r="EI46" s="6"/>
      <c r="EK46" s="6"/>
      <c r="EL46" s="6"/>
      <c r="EM46" s="6"/>
      <c r="EN46" s="6"/>
      <c r="EO46" s="6"/>
      <c r="EP46" s="6"/>
      <c r="EQ46" s="6"/>
      <c r="ER46" s="6"/>
      <c r="ES46" s="6"/>
      <c r="ET46" s="6"/>
      <c r="EU46" s="6"/>
      <c r="EV46" s="6"/>
      <c r="EW46" s="6"/>
      <c r="EY46" s="6"/>
      <c r="EZ46" s="6"/>
      <c r="FA46" s="6"/>
      <c r="FB46" s="6"/>
      <c r="FC46" s="6"/>
      <c r="FD46" s="6"/>
      <c r="FE46" s="6"/>
      <c r="FF46" s="6"/>
      <c r="FG46" s="6"/>
      <c r="FH46" s="6"/>
      <c r="FI46" s="6"/>
      <c r="FJ46" s="6"/>
      <c r="FK46" s="6"/>
      <c r="FM46" s="6"/>
      <c r="FN46" s="6"/>
      <c r="FO46" s="6"/>
      <c r="FP46" s="6"/>
      <c r="FQ46" s="6"/>
      <c r="FR46" s="6"/>
      <c r="FS46" s="6"/>
      <c r="FT46" s="6"/>
      <c r="FU46" s="6"/>
      <c r="FV46" s="6"/>
      <c r="FW46" s="6"/>
      <c r="FX46" s="6"/>
      <c r="FY46" s="6"/>
      <c r="GA46" s="59"/>
      <c r="GB46" s="59"/>
      <c r="GC46" s="59"/>
      <c r="GD46" s="59"/>
      <c r="GE46" s="59"/>
      <c r="GF46" s="59"/>
      <c r="GG46" s="59"/>
      <c r="GH46" s="59"/>
      <c r="GI46" s="59"/>
      <c r="GJ46" s="59"/>
      <c r="GK46" s="59"/>
      <c r="GL46" s="59"/>
      <c r="GM46" s="59"/>
    </row>
    <row r="47" spans="1:205" ht="12.75" customHeight="1" x14ac:dyDescent="0.2">
      <c r="A47" s="6"/>
      <c r="B47" s="6"/>
      <c r="C47" s="6"/>
      <c r="D47" s="6"/>
      <c r="E47" s="6"/>
      <c r="F47" s="6"/>
      <c r="G47" s="6"/>
      <c r="H47" s="6"/>
      <c r="I47" s="6"/>
      <c r="J47" s="6"/>
      <c r="K47" s="6"/>
      <c r="L47" s="6"/>
      <c r="M47" s="6"/>
      <c r="O47" s="6"/>
      <c r="P47" s="6"/>
      <c r="Q47" s="6"/>
      <c r="R47" s="6"/>
      <c r="S47" s="6"/>
      <c r="T47" s="6"/>
      <c r="U47" s="6"/>
      <c r="V47" s="6"/>
      <c r="W47" s="6"/>
      <c r="X47" s="6"/>
      <c r="Y47" s="6"/>
      <c r="Z47" s="6"/>
      <c r="AA47" s="6"/>
      <c r="AC47" s="6"/>
      <c r="AD47" s="6"/>
      <c r="AE47" s="6"/>
      <c r="AF47" s="6"/>
      <c r="AG47" s="6"/>
      <c r="AH47" s="6"/>
      <c r="AI47" s="6"/>
      <c r="AJ47" s="6"/>
      <c r="AK47" s="6"/>
      <c r="AL47" s="6"/>
      <c r="AM47" s="6"/>
      <c r="AN47" s="6"/>
      <c r="AO47" s="6"/>
      <c r="AQ47" s="6"/>
      <c r="AR47" s="6"/>
      <c r="AS47" s="6"/>
      <c r="AT47" s="6"/>
      <c r="AU47" s="6"/>
      <c r="AV47" s="6"/>
      <c r="AW47" s="6"/>
      <c r="AX47" s="6"/>
      <c r="AY47" s="6"/>
      <c r="AZ47" s="6"/>
      <c r="BA47" s="6"/>
      <c r="BB47" s="6"/>
      <c r="BC47" s="6"/>
      <c r="BE47" s="6"/>
      <c r="BF47" s="6"/>
      <c r="BG47" s="6"/>
      <c r="BH47" s="6"/>
      <c r="BI47" s="6"/>
      <c r="BJ47" s="6"/>
      <c r="BK47" s="6"/>
      <c r="BL47" s="6"/>
      <c r="BM47" s="6"/>
      <c r="BN47" s="6"/>
      <c r="BO47" s="6"/>
      <c r="BP47" s="6"/>
      <c r="BQ47" s="6"/>
      <c r="BS47" s="6"/>
      <c r="BT47" s="6"/>
      <c r="BU47" s="6"/>
      <c r="BV47" s="6"/>
      <c r="BW47" s="6"/>
      <c r="BX47" s="6"/>
      <c r="BY47" s="6"/>
      <c r="BZ47" s="6"/>
      <c r="CA47" s="6"/>
      <c r="CB47" s="6"/>
      <c r="CC47" s="6"/>
      <c r="CD47" s="6"/>
      <c r="CE47" s="6"/>
      <c r="CG47" s="6"/>
      <c r="CH47" s="6"/>
      <c r="CI47" s="6"/>
      <c r="CJ47" s="6"/>
      <c r="CK47" s="6"/>
      <c r="CL47" s="6"/>
      <c r="CM47" s="6"/>
      <c r="CN47" s="6"/>
      <c r="CO47" s="6"/>
      <c r="CP47" s="6"/>
      <c r="CQ47" s="6"/>
      <c r="CR47" s="6"/>
      <c r="CS47" s="6"/>
      <c r="CU47" s="6"/>
      <c r="CV47" s="6"/>
      <c r="CW47" s="6"/>
      <c r="CX47" s="6"/>
      <c r="CY47" s="6"/>
      <c r="CZ47" s="6"/>
      <c r="DA47" s="6"/>
      <c r="DB47" s="6"/>
      <c r="DC47" s="6"/>
      <c r="DD47" s="6"/>
      <c r="DE47" s="6"/>
      <c r="DF47" s="6"/>
      <c r="DG47" s="6"/>
      <c r="DI47" s="6"/>
      <c r="DJ47" s="6"/>
      <c r="DK47" s="6"/>
      <c r="DL47" s="6"/>
      <c r="DM47" s="6"/>
      <c r="DN47" s="6"/>
      <c r="DO47" s="6"/>
      <c r="DP47" s="6"/>
      <c r="DQ47" s="6"/>
      <c r="DR47" s="6"/>
      <c r="DS47" s="6"/>
      <c r="DT47" s="6"/>
      <c r="DU47" s="6"/>
      <c r="DW47" s="6"/>
      <c r="DX47" s="6"/>
      <c r="DY47" s="6"/>
      <c r="DZ47" s="6"/>
      <c r="EA47" s="6"/>
      <c r="EB47" s="6"/>
      <c r="EC47" s="6"/>
      <c r="ED47" s="6"/>
      <c r="EE47" s="6"/>
      <c r="EF47" s="6"/>
      <c r="EG47" s="6"/>
      <c r="EH47" s="6"/>
      <c r="EI47" s="6"/>
      <c r="EK47" s="6"/>
      <c r="EL47" s="6"/>
      <c r="EM47" s="6"/>
      <c r="EN47" s="6"/>
      <c r="EO47" s="6"/>
      <c r="EP47" s="6"/>
      <c r="EQ47" s="6"/>
      <c r="ER47" s="6"/>
      <c r="ES47" s="6"/>
      <c r="ET47" s="6"/>
      <c r="EU47" s="6"/>
      <c r="EV47" s="6"/>
      <c r="EW47" s="6"/>
      <c r="EY47" s="6"/>
      <c r="EZ47" s="6"/>
      <c r="FA47" s="6"/>
      <c r="FB47" s="6"/>
      <c r="FC47" s="6"/>
      <c r="FD47" s="6"/>
      <c r="FE47" s="6"/>
      <c r="FF47" s="6"/>
      <c r="FG47" s="6"/>
      <c r="FH47" s="6"/>
      <c r="FI47" s="6"/>
      <c r="FJ47" s="6"/>
      <c r="FK47" s="6"/>
      <c r="FM47" s="6"/>
      <c r="FN47" s="6"/>
      <c r="FO47" s="6"/>
      <c r="FP47" s="6"/>
      <c r="FQ47" s="6"/>
      <c r="FR47" s="6"/>
      <c r="FS47" s="6"/>
      <c r="FT47" s="6"/>
      <c r="FU47" s="6"/>
      <c r="FV47" s="6"/>
      <c r="FW47" s="6"/>
      <c r="FX47" s="6"/>
      <c r="FY47" s="6"/>
      <c r="GA47" s="59"/>
      <c r="GB47" s="59"/>
      <c r="GC47" s="59"/>
      <c r="GD47" s="59"/>
      <c r="GE47" s="59"/>
      <c r="GF47" s="59"/>
      <c r="GG47" s="59"/>
      <c r="GH47" s="59"/>
      <c r="GI47" s="59"/>
      <c r="GJ47" s="59"/>
      <c r="GK47" s="59"/>
      <c r="GL47" s="59"/>
      <c r="GM47" s="59"/>
    </row>
    <row r="48" spans="1:205" ht="12.75" customHeight="1" x14ac:dyDescent="0.2">
      <c r="A48" s="6"/>
      <c r="B48" s="6"/>
      <c r="C48" s="6"/>
      <c r="D48" s="6"/>
      <c r="E48" s="6"/>
      <c r="F48" s="6"/>
      <c r="G48" s="6"/>
      <c r="H48" s="6"/>
      <c r="I48" s="6"/>
      <c r="J48" s="6"/>
      <c r="K48" s="6"/>
      <c r="L48" s="6"/>
      <c r="M48" s="6"/>
      <c r="O48" s="6"/>
      <c r="P48" s="6"/>
      <c r="Q48" s="6"/>
      <c r="R48" s="6"/>
      <c r="S48" s="6"/>
      <c r="T48" s="6"/>
      <c r="U48" s="6"/>
      <c r="V48" s="6"/>
      <c r="W48" s="6"/>
      <c r="X48" s="6"/>
      <c r="Y48" s="6"/>
      <c r="Z48" s="6"/>
      <c r="AA48" s="6"/>
      <c r="AC48" s="6"/>
      <c r="AD48" s="6"/>
      <c r="AE48" s="6"/>
      <c r="AF48" s="6"/>
      <c r="AG48" s="6"/>
      <c r="AH48" s="6"/>
      <c r="AI48" s="6"/>
      <c r="AJ48" s="6"/>
      <c r="AK48" s="6"/>
      <c r="AL48" s="6"/>
      <c r="AM48" s="6"/>
      <c r="AN48" s="6"/>
      <c r="AO48" s="6"/>
      <c r="AQ48" s="6"/>
      <c r="AR48" s="6"/>
      <c r="AS48" s="6"/>
      <c r="AT48" s="6"/>
      <c r="AU48" s="6"/>
      <c r="AV48" s="6"/>
      <c r="AW48" s="6"/>
      <c r="AX48" s="6"/>
      <c r="AY48" s="6"/>
      <c r="AZ48" s="6"/>
      <c r="BA48" s="6"/>
      <c r="BB48" s="6"/>
      <c r="BC48" s="6"/>
      <c r="BE48" s="6"/>
      <c r="BF48" s="6"/>
      <c r="BG48" s="6"/>
      <c r="BH48" s="6"/>
      <c r="BI48" s="6"/>
      <c r="BJ48" s="6"/>
      <c r="BK48" s="6"/>
      <c r="BL48" s="6"/>
      <c r="BM48" s="6"/>
      <c r="BN48" s="6"/>
      <c r="BO48" s="6"/>
      <c r="BP48" s="6"/>
      <c r="BQ48" s="6"/>
      <c r="BS48" s="6"/>
      <c r="BT48" s="6"/>
      <c r="BU48" s="6"/>
      <c r="BV48" s="6"/>
      <c r="BW48" s="6"/>
      <c r="BX48" s="6"/>
      <c r="BY48" s="6"/>
      <c r="BZ48" s="6"/>
      <c r="CA48" s="6"/>
      <c r="CB48" s="6"/>
      <c r="CC48" s="6"/>
      <c r="CD48" s="6"/>
      <c r="CE48" s="6"/>
      <c r="CG48" s="6"/>
      <c r="CH48" s="6"/>
      <c r="CI48" s="6"/>
      <c r="CJ48" s="6"/>
      <c r="CK48" s="6"/>
      <c r="CL48" s="6"/>
      <c r="CM48" s="6"/>
      <c r="CN48" s="6"/>
      <c r="CO48" s="6"/>
      <c r="CP48" s="6"/>
      <c r="CQ48" s="6"/>
      <c r="CR48" s="6"/>
      <c r="CS48" s="6"/>
      <c r="CU48" s="6"/>
      <c r="CV48" s="6"/>
      <c r="CW48" s="6"/>
      <c r="CX48" s="6"/>
      <c r="CY48" s="6"/>
      <c r="CZ48" s="6"/>
      <c r="DA48" s="6"/>
      <c r="DB48" s="6"/>
      <c r="DC48" s="6"/>
      <c r="DD48" s="6"/>
      <c r="DE48" s="6"/>
      <c r="DF48" s="6"/>
      <c r="DG48" s="6"/>
      <c r="DI48" s="6"/>
      <c r="DJ48" s="6"/>
      <c r="DK48" s="6"/>
      <c r="DL48" s="6"/>
      <c r="DM48" s="6"/>
      <c r="DN48" s="6"/>
      <c r="DO48" s="6"/>
      <c r="DP48" s="6"/>
      <c r="DQ48" s="6"/>
      <c r="DR48" s="6"/>
      <c r="DS48" s="6"/>
      <c r="DT48" s="6"/>
      <c r="DU48" s="6"/>
      <c r="DW48" s="6"/>
      <c r="DX48" s="6"/>
      <c r="DY48" s="6"/>
      <c r="DZ48" s="6"/>
      <c r="EA48" s="6"/>
      <c r="EB48" s="6"/>
      <c r="EC48" s="6"/>
      <c r="ED48" s="6"/>
      <c r="EE48" s="6"/>
      <c r="EF48" s="6"/>
      <c r="EG48" s="6"/>
      <c r="EH48" s="6"/>
      <c r="EI48" s="6"/>
      <c r="EK48" s="6"/>
      <c r="EL48" s="6"/>
      <c r="EM48" s="6"/>
      <c r="EN48" s="6"/>
      <c r="EO48" s="6"/>
      <c r="EP48" s="6"/>
      <c r="EQ48" s="6"/>
      <c r="ER48" s="6"/>
      <c r="ES48" s="6"/>
      <c r="ET48" s="6"/>
      <c r="EU48" s="6"/>
      <c r="EV48" s="6"/>
      <c r="EW48" s="6"/>
      <c r="EY48" s="6"/>
      <c r="EZ48" s="6"/>
      <c r="FA48" s="6"/>
      <c r="FB48" s="6"/>
      <c r="FC48" s="6"/>
      <c r="FD48" s="6"/>
      <c r="FE48" s="6"/>
      <c r="FF48" s="6"/>
      <c r="FG48" s="6"/>
      <c r="FH48" s="6"/>
      <c r="FI48" s="6"/>
      <c r="FJ48" s="6"/>
      <c r="FK48" s="6"/>
      <c r="FM48" s="6"/>
      <c r="FN48" s="6"/>
      <c r="FO48" s="6"/>
      <c r="FP48" s="6"/>
      <c r="FQ48" s="6"/>
      <c r="FR48" s="6"/>
      <c r="FS48" s="6"/>
      <c r="FT48" s="6"/>
      <c r="FU48" s="6"/>
      <c r="FV48" s="6"/>
      <c r="FW48" s="6"/>
      <c r="FX48" s="6"/>
      <c r="FY48" s="6"/>
      <c r="GA48" s="59"/>
      <c r="GB48" s="59"/>
      <c r="GC48" s="59"/>
      <c r="GD48" s="59"/>
      <c r="GE48" s="59"/>
      <c r="GF48" s="59"/>
      <c r="GG48" s="59"/>
      <c r="GH48" s="59"/>
      <c r="GI48" s="59"/>
      <c r="GJ48" s="59"/>
      <c r="GK48" s="59"/>
      <c r="GL48" s="59"/>
      <c r="GM48" s="59"/>
    </row>
    <row r="49" spans="99:195" ht="12.75" customHeight="1" x14ac:dyDescent="0.2">
      <c r="CU49" s="6"/>
      <c r="CV49" s="6"/>
      <c r="CW49" s="6"/>
      <c r="CX49" s="6"/>
      <c r="CY49" s="6"/>
      <c r="CZ49" s="6"/>
      <c r="DA49" s="6"/>
      <c r="DB49" s="6"/>
      <c r="DC49" s="6"/>
      <c r="DD49" s="6"/>
      <c r="DE49" s="6"/>
      <c r="DF49" s="6"/>
      <c r="DG49" s="6"/>
      <c r="GA49" s="47"/>
      <c r="GB49" s="47"/>
      <c r="GC49" s="47"/>
      <c r="GD49" s="47"/>
      <c r="GE49" s="47"/>
      <c r="GF49" s="47"/>
      <c r="GG49" s="47"/>
      <c r="GH49" s="47"/>
      <c r="GI49" s="47"/>
      <c r="GJ49" s="47"/>
      <c r="GK49" s="47"/>
      <c r="GL49" s="47"/>
      <c r="GM49" s="47"/>
    </row>
    <row r="50" spans="99:195" ht="12.75" customHeight="1" x14ac:dyDescent="0.2">
      <c r="CU50" s="6"/>
      <c r="CV50" s="6"/>
      <c r="CW50" s="6"/>
      <c r="CX50" s="6"/>
      <c r="CY50" s="6"/>
      <c r="CZ50" s="6"/>
      <c r="DA50" s="6"/>
      <c r="DB50" s="6"/>
      <c r="DC50" s="6"/>
      <c r="DD50" s="6"/>
      <c r="DE50" s="6"/>
      <c r="DF50" s="6"/>
      <c r="DG50" s="6"/>
      <c r="GA50" s="47"/>
      <c r="GB50" s="47"/>
      <c r="GC50" s="47"/>
      <c r="GD50" s="47"/>
      <c r="GE50" s="47"/>
      <c r="GF50" s="47"/>
      <c r="GG50" s="47"/>
      <c r="GH50" s="47"/>
      <c r="GI50" s="47"/>
      <c r="GJ50" s="47"/>
      <c r="GK50" s="47"/>
      <c r="GL50" s="47"/>
      <c r="GM50" s="47"/>
    </row>
    <row r="51" spans="99:195" ht="12.75" customHeight="1" x14ac:dyDescent="0.2">
      <c r="GA51" s="47"/>
      <c r="GB51" s="47"/>
      <c r="GC51" s="47"/>
      <c r="GD51" s="47"/>
      <c r="GE51" s="47"/>
      <c r="GF51" s="47"/>
      <c r="GG51" s="47"/>
      <c r="GH51" s="47"/>
      <c r="GI51" s="47"/>
      <c r="GJ51" s="47"/>
      <c r="GK51" s="47"/>
      <c r="GL51" s="47"/>
      <c r="GM51" s="47"/>
    </row>
    <row r="52" spans="99:195" ht="12.75" customHeight="1" x14ac:dyDescent="0.2">
      <c r="GA52" s="47"/>
      <c r="GB52" s="47"/>
      <c r="GC52" s="47"/>
      <c r="GD52" s="47"/>
      <c r="GE52" s="47"/>
      <c r="GF52" s="47"/>
      <c r="GG52" s="47"/>
      <c r="GH52" s="47"/>
      <c r="GI52" s="47"/>
      <c r="GJ52" s="47"/>
      <c r="GK52" s="47"/>
      <c r="GL52" s="47"/>
      <c r="GM52" s="47"/>
    </row>
    <row r="53" spans="99:195" ht="12.75" customHeight="1" x14ac:dyDescent="0.2">
      <c r="GA53" s="47"/>
      <c r="GB53" s="47"/>
      <c r="GC53" s="47"/>
      <c r="GD53" s="47"/>
      <c r="GE53" s="47"/>
      <c r="GF53" s="47"/>
      <c r="GG53" s="47"/>
      <c r="GH53" s="47"/>
      <c r="GI53" s="47"/>
      <c r="GJ53" s="47"/>
      <c r="GK53" s="47"/>
      <c r="GL53" s="47"/>
      <c r="GM53" s="47"/>
    </row>
    <row r="54" spans="99:195" ht="12.75" customHeight="1" x14ac:dyDescent="0.2">
      <c r="GA54" s="47"/>
      <c r="GB54" s="47"/>
      <c r="GC54" s="47"/>
      <c r="GD54" s="47"/>
      <c r="GE54" s="47"/>
      <c r="GF54" s="47"/>
      <c r="GG54" s="47"/>
      <c r="GH54" s="47"/>
      <c r="GI54" s="47"/>
      <c r="GJ54" s="47"/>
      <c r="GK54" s="47"/>
      <c r="GL54" s="47"/>
      <c r="GM54" s="47"/>
    </row>
    <row r="55" spans="99:195" ht="12.75" customHeight="1" x14ac:dyDescent="0.2">
      <c r="GA55" s="47"/>
      <c r="GB55" s="47"/>
      <c r="GC55" s="47"/>
      <c r="GD55" s="47"/>
      <c r="GE55" s="47"/>
      <c r="GF55" s="47"/>
      <c r="GG55" s="47"/>
      <c r="GH55" s="47"/>
      <c r="GI55" s="47"/>
      <c r="GJ55" s="47"/>
      <c r="GK55" s="47"/>
      <c r="GL55" s="47"/>
      <c r="GM55" s="47"/>
    </row>
    <row r="56" spans="99:195" ht="12.75" customHeight="1" x14ac:dyDescent="0.2">
      <c r="GA56" s="47"/>
      <c r="GB56" s="47"/>
      <c r="GC56" s="47"/>
      <c r="GD56" s="47"/>
      <c r="GE56" s="47"/>
      <c r="GF56" s="47"/>
      <c r="GG56" s="47"/>
      <c r="GH56" s="47"/>
      <c r="GI56" s="47"/>
      <c r="GJ56" s="47"/>
      <c r="GK56" s="47"/>
      <c r="GL56" s="47"/>
      <c r="GM56" s="47"/>
    </row>
    <row r="57" spans="99:195" ht="12.75" customHeight="1" x14ac:dyDescent="0.2"/>
    <row r="58" spans="99:195" ht="12.75" customHeight="1" x14ac:dyDescent="0.2"/>
    <row r="59" spans="99:195" ht="12.75" customHeight="1" x14ac:dyDescent="0.2"/>
    <row r="60" spans="99:195" ht="12.75" customHeight="1" x14ac:dyDescent="0.2"/>
    <row r="61" spans="99:195" ht="12.75" customHeight="1" x14ac:dyDescent="0.2"/>
    <row r="62" spans="99:195" ht="12.75" customHeight="1" x14ac:dyDescent="0.2"/>
    <row r="63" spans="99:195" ht="12.75" customHeight="1" x14ac:dyDescent="0.2"/>
    <row r="64" spans="99:195" ht="12.75" customHeight="1" x14ac:dyDescent="0.2"/>
    <row r="65" spans="209:210" ht="12.75" customHeight="1" x14ac:dyDescent="0.2"/>
    <row r="66" spans="209:210" ht="12.75" customHeight="1" x14ac:dyDescent="0.2"/>
    <row r="67" spans="209:210" ht="12.75" customHeight="1" x14ac:dyDescent="0.2"/>
    <row r="68" spans="209:210" ht="12.75" customHeight="1" x14ac:dyDescent="0.2"/>
    <row r="69" spans="209:210" ht="12.75" customHeight="1" x14ac:dyDescent="0.2"/>
    <row r="70" spans="209:210" ht="12.75" customHeight="1" x14ac:dyDescent="0.2"/>
    <row r="71" spans="209:210" ht="12.75" customHeight="1" x14ac:dyDescent="0.2"/>
    <row r="72" spans="209:210" ht="12.75" customHeight="1" x14ac:dyDescent="0.2"/>
    <row r="73" spans="209:210" ht="12.75" customHeight="1" x14ac:dyDescent="0.3">
      <c r="HA73" s="58"/>
      <c r="HB73" s="58"/>
    </row>
    <row r="74" spans="209:210" ht="12.75" customHeight="1" x14ac:dyDescent="0.2"/>
    <row r="75" spans="209:210" ht="12.75" customHeight="1" x14ac:dyDescent="0.2"/>
    <row r="76" spans="209:210" ht="12.75" customHeight="1" x14ac:dyDescent="0.2"/>
    <row r="77" spans="209:210" ht="12.75" customHeight="1" x14ac:dyDescent="0.2"/>
    <row r="78" spans="209:210" ht="12.75" customHeight="1" x14ac:dyDescent="0.2"/>
    <row r="79" spans="209:210" ht="12.75" customHeight="1" x14ac:dyDescent="0.2"/>
    <row r="80" spans="209:210" ht="12.75" customHeight="1" x14ac:dyDescent="0.2"/>
    <row r="81" spans="210:226" ht="12.75" customHeight="1" x14ac:dyDescent="0.2"/>
    <row r="82" spans="210:226" ht="12.75" customHeight="1" thickBot="1" x14ac:dyDescent="0.25"/>
    <row r="83" spans="210:226" ht="18.75" customHeight="1" thickBot="1" x14ac:dyDescent="0.3">
      <c r="HB83" s="246" t="s">
        <v>70</v>
      </c>
      <c r="HC83" s="247"/>
      <c r="HD83" s="247"/>
      <c r="HE83" s="247"/>
      <c r="HF83" s="247"/>
      <c r="HG83" s="247"/>
      <c r="HH83" s="247"/>
      <c r="HI83" s="247"/>
      <c r="HJ83" s="247"/>
      <c r="HK83" s="247"/>
      <c r="HL83" s="247"/>
      <c r="HM83" s="247"/>
      <c r="HN83" s="247"/>
      <c r="HO83" s="247"/>
      <c r="HP83" s="247"/>
      <c r="HQ83" s="247"/>
      <c r="HR83" s="248"/>
    </row>
    <row r="84" spans="210:226" ht="18.75" customHeight="1" thickBot="1" x14ac:dyDescent="0.3">
      <c r="HB84" s="336" t="s">
        <v>103</v>
      </c>
      <c r="HC84" s="249"/>
      <c r="HD84" s="249"/>
      <c r="HE84" s="249"/>
      <c r="HF84" s="249"/>
      <c r="HG84" s="249"/>
      <c r="HH84" s="249"/>
      <c r="HI84" s="249"/>
      <c r="HJ84" s="249"/>
      <c r="HK84" s="249"/>
      <c r="HL84" s="249"/>
      <c r="HM84" s="249"/>
      <c r="HN84" s="249"/>
      <c r="HO84" s="249"/>
      <c r="HP84" s="249"/>
      <c r="HQ84" s="249"/>
      <c r="HR84" s="248"/>
    </row>
    <row r="85" spans="210:226" ht="37.5" customHeight="1" x14ac:dyDescent="0.2">
      <c r="HB85" s="118" t="s">
        <v>317</v>
      </c>
      <c r="HC85" s="143" t="s">
        <v>72</v>
      </c>
      <c r="HD85" s="259" t="s">
        <v>77</v>
      </c>
      <c r="HE85" s="260"/>
      <c r="HF85" s="260"/>
      <c r="HG85" s="260"/>
      <c r="HH85" s="261"/>
      <c r="HI85" s="134" t="s">
        <v>73</v>
      </c>
      <c r="HJ85" s="151" t="s">
        <v>317</v>
      </c>
      <c r="HK85" s="120" t="s">
        <v>72</v>
      </c>
      <c r="HL85" s="337" t="s">
        <v>77</v>
      </c>
      <c r="HM85" s="338"/>
      <c r="HN85" s="338"/>
      <c r="HO85" s="338"/>
      <c r="HP85" s="339"/>
      <c r="HQ85" s="121" t="s">
        <v>73</v>
      </c>
      <c r="HR85" s="133" t="s">
        <v>104</v>
      </c>
    </row>
    <row r="86" spans="210:226" ht="12.75" customHeight="1" x14ac:dyDescent="0.2">
      <c r="HB86" s="148" t="str">
        <f>B5</f>
        <v>Karnes</v>
      </c>
      <c r="HC86" s="138">
        <f>I5</f>
        <v>25</v>
      </c>
      <c r="HD86" s="333" t="str">
        <f>C4</f>
        <v>Graze-out Oats, Lovegrass Strip w/o Cost Share</v>
      </c>
      <c r="HE86" s="334"/>
      <c r="HF86" s="334"/>
      <c r="HG86" s="334"/>
      <c r="HH86" s="335"/>
      <c r="HI86" s="135">
        <f>L43</f>
        <v>-7.14</v>
      </c>
      <c r="HJ86" s="145" t="str">
        <f>P5</f>
        <v>Karnes</v>
      </c>
      <c r="HK86" s="140">
        <f>W5</f>
        <v>25</v>
      </c>
      <c r="HL86" s="330" t="str">
        <f>Q4</f>
        <v>Graze-out Oats, Terraces, WW, w/o Cost Share</v>
      </c>
      <c r="HM86" s="331"/>
      <c r="HN86" s="331"/>
      <c r="HO86" s="331"/>
      <c r="HP86" s="332"/>
      <c r="HQ86" s="128">
        <f>Z43</f>
        <v>-16.98</v>
      </c>
      <c r="HR86" s="129">
        <f t="shared" ref="HR86:HR92" si="0">HI86-HQ86</f>
        <v>9.84</v>
      </c>
    </row>
    <row r="87" spans="210:226" ht="12.75" customHeight="1" x14ac:dyDescent="0.2">
      <c r="HB87" s="149" t="str">
        <f>AD5</f>
        <v>Karnes</v>
      </c>
      <c r="HC87" s="139">
        <f>AK5</f>
        <v>25</v>
      </c>
      <c r="HD87" s="344" t="str">
        <f>AE4</f>
        <v>Cotton, Lovegrass Strip, CRP</v>
      </c>
      <c r="HE87" s="345"/>
      <c r="HF87" s="345"/>
      <c r="HG87" s="345"/>
      <c r="HH87" s="346"/>
      <c r="HI87" s="136">
        <f>AN43</f>
        <v>-7.823599999999999</v>
      </c>
      <c r="HJ87" s="146" t="str">
        <f>AR5</f>
        <v>Karnes</v>
      </c>
      <c r="HK87" s="141">
        <f>AY5</f>
        <v>25</v>
      </c>
      <c r="HL87" s="327" t="str">
        <f>AS4</f>
        <v>Cotton, Terraces, WW, CRP</v>
      </c>
      <c r="HM87" s="328"/>
      <c r="HN87" s="328"/>
      <c r="HO87" s="328"/>
      <c r="HP87" s="329"/>
      <c r="HQ87" s="130">
        <f>BB43</f>
        <v>-11.39</v>
      </c>
      <c r="HR87" s="129">
        <f t="shared" si="0"/>
        <v>3.5664000000000016</v>
      </c>
    </row>
    <row r="88" spans="210:226" ht="12.75" customHeight="1" x14ac:dyDescent="0.2">
      <c r="HB88" s="149" t="str">
        <f>BF5</f>
        <v>Karnes</v>
      </c>
      <c r="HC88" s="139">
        <f>BM5</f>
        <v>25</v>
      </c>
      <c r="HD88" s="344" t="str">
        <f>BG4</f>
        <v>Wheat, Lovegrass Strip, CRP</v>
      </c>
      <c r="HE88" s="345"/>
      <c r="HF88" s="345"/>
      <c r="HG88" s="345"/>
      <c r="HH88" s="346"/>
      <c r="HI88" s="136">
        <f>BP43</f>
        <v>1.0764000000000014</v>
      </c>
      <c r="HJ88" s="146" t="str">
        <f>BT5</f>
        <v>Karnes</v>
      </c>
      <c r="HK88" s="141">
        <f>CA5</f>
        <v>25</v>
      </c>
      <c r="HL88" s="327" t="str">
        <f>BU4</f>
        <v>Wheat, Terraces, WW, CRP</v>
      </c>
      <c r="HM88" s="328"/>
      <c r="HN88" s="328"/>
      <c r="HO88" s="328"/>
      <c r="HP88" s="329"/>
      <c r="HQ88" s="130">
        <f>CD43</f>
        <v>-9.1649999999999991</v>
      </c>
      <c r="HR88" s="129">
        <f t="shared" si="0"/>
        <v>10.241400000000001</v>
      </c>
    </row>
    <row r="89" spans="210:226" ht="12.75" customHeight="1" x14ac:dyDescent="0.2">
      <c r="HB89" s="149" t="str">
        <f>CH5</f>
        <v>Karnes</v>
      </c>
      <c r="HC89" s="139">
        <f>CO5</f>
        <v>25</v>
      </c>
      <c r="HD89" s="344" t="str">
        <f>CI4</f>
        <v>Corn, Lovegrass Strip, CRP</v>
      </c>
      <c r="HE89" s="345"/>
      <c r="HF89" s="345"/>
      <c r="HG89" s="345"/>
      <c r="HH89" s="346"/>
      <c r="HI89" s="136">
        <f>CR43</f>
        <v>-7.0235999999999992</v>
      </c>
      <c r="HJ89" s="146" t="str">
        <f>CV5</f>
        <v>Karnes</v>
      </c>
      <c r="HK89" s="141">
        <f>DC5</f>
        <v>25</v>
      </c>
      <c r="HL89" s="327" t="str">
        <f>CW4</f>
        <v>Corn, Terraces, WW, CRP</v>
      </c>
      <c r="HM89" s="328"/>
      <c r="HN89" s="328"/>
      <c r="HO89" s="328"/>
      <c r="HP89" s="329"/>
      <c r="HQ89" s="130">
        <f>DF43</f>
        <v>-11.19</v>
      </c>
      <c r="HR89" s="129">
        <f t="shared" si="0"/>
        <v>4.1664000000000003</v>
      </c>
    </row>
    <row r="90" spans="210:226" ht="12.75" customHeight="1" x14ac:dyDescent="0.2">
      <c r="HB90" s="149" t="str">
        <f>DJ5</f>
        <v>Karnes</v>
      </c>
      <c r="HC90" s="139">
        <f>DQ5</f>
        <v>25</v>
      </c>
      <c r="HD90" s="344" t="str">
        <f>DK4</f>
        <v>Grain Sorghum, Lovegrass Strip, CRP</v>
      </c>
      <c r="HE90" s="345"/>
      <c r="HF90" s="345"/>
      <c r="HG90" s="345"/>
      <c r="HH90" s="346"/>
      <c r="HI90" s="136">
        <f>DT43</f>
        <v>-4.4235999999999986</v>
      </c>
      <c r="HJ90" s="146" t="str">
        <f>DX5</f>
        <v>Karnes</v>
      </c>
      <c r="HK90" s="141">
        <f>EE5</f>
        <v>25</v>
      </c>
      <c r="HL90" s="327" t="str">
        <f>DY4</f>
        <v>Grain Sorghum, Terraces, WW, CRP</v>
      </c>
      <c r="HM90" s="328"/>
      <c r="HN90" s="328"/>
      <c r="HO90" s="328"/>
      <c r="HP90" s="329"/>
      <c r="HQ90" s="130">
        <f>EH43</f>
        <v>-10.54</v>
      </c>
      <c r="HR90" s="129">
        <f t="shared" si="0"/>
        <v>6.1164000000000005</v>
      </c>
    </row>
    <row r="91" spans="210:226" ht="12.75" customHeight="1" x14ac:dyDescent="0.2">
      <c r="HB91" s="149" t="str">
        <f>EL5</f>
        <v>Karnes</v>
      </c>
      <c r="HC91" s="139">
        <f>ES5</f>
        <v>25</v>
      </c>
      <c r="HD91" s="344" t="str">
        <f>EM4</f>
        <v>Sunflowers, Lovegrass Strip, CRP</v>
      </c>
      <c r="HE91" s="345"/>
      <c r="HF91" s="345"/>
      <c r="HG91" s="345"/>
      <c r="HH91" s="346"/>
      <c r="HI91" s="136">
        <f>EV43</f>
        <v>0.57640000000000147</v>
      </c>
      <c r="HJ91" s="146" t="str">
        <f>EZ5</f>
        <v>Karnes</v>
      </c>
      <c r="HK91" s="141">
        <f>FG5</f>
        <v>25</v>
      </c>
      <c r="HL91" s="327" t="str">
        <f>FA4</f>
        <v>Sunflowers, Terraces, WW, CRP</v>
      </c>
      <c r="HM91" s="328"/>
      <c r="HN91" s="328"/>
      <c r="HO91" s="328"/>
      <c r="HP91" s="329"/>
      <c r="HQ91" s="130">
        <f>FJ43</f>
        <v>-9.2899999999999991</v>
      </c>
      <c r="HR91" s="129">
        <f t="shared" si="0"/>
        <v>9.8664000000000005</v>
      </c>
    </row>
    <row r="92" spans="210:226" ht="12.75" customHeight="1" thickBot="1" x14ac:dyDescent="0.25">
      <c r="HB92" s="150" t="str">
        <f>FN5</f>
        <v>Karnes</v>
      </c>
      <c r="HC92" s="144">
        <f>FU5</f>
        <v>25</v>
      </c>
      <c r="HD92" s="347" t="str">
        <f>FO4</f>
        <v>Peanuts, Lovegrass Strip, CRP</v>
      </c>
      <c r="HE92" s="348"/>
      <c r="HF92" s="348"/>
      <c r="HG92" s="348"/>
      <c r="HH92" s="349"/>
      <c r="HI92" s="137">
        <f>FX43</f>
        <v>-8.4235999999999986</v>
      </c>
      <c r="HJ92" s="147" t="str">
        <f>GB5</f>
        <v>Karnes</v>
      </c>
      <c r="HK92" s="142">
        <f>GI5</f>
        <v>25</v>
      </c>
      <c r="HL92" s="340" t="str">
        <f>GC4</f>
        <v>Peanuts, Terraces, WW, CRP</v>
      </c>
      <c r="HM92" s="341"/>
      <c r="HN92" s="341"/>
      <c r="HO92" s="341"/>
      <c r="HP92" s="342"/>
      <c r="HQ92" s="131">
        <f>GL43</f>
        <v>-11.54</v>
      </c>
      <c r="HR92" s="132">
        <f t="shared" si="0"/>
        <v>3.1164000000000005</v>
      </c>
    </row>
    <row r="93" spans="210:226" x14ac:dyDescent="0.2">
      <c r="HG93" s="67"/>
      <c r="HH93" s="68"/>
      <c r="HI93" s="68"/>
      <c r="HJ93" s="68"/>
      <c r="HK93" s="68"/>
      <c r="HL93" s="68"/>
      <c r="HM93" s="68"/>
      <c r="HN93" s="68"/>
      <c r="HO93" s="68"/>
      <c r="HP93" s="68"/>
      <c r="HQ93" s="68"/>
    </row>
    <row r="94" spans="210:226" x14ac:dyDescent="0.2">
      <c r="HK94" s="66"/>
    </row>
    <row r="95" spans="210:226" x14ac:dyDescent="0.2">
      <c r="HG95" s="343" t="s">
        <v>74</v>
      </c>
      <c r="HH95" s="343"/>
      <c r="HI95" s="343"/>
      <c r="HJ95" s="343"/>
      <c r="HK95" s="343"/>
      <c r="HL95" s="66" t="s">
        <v>27</v>
      </c>
    </row>
    <row r="115" spans="197:208" ht="12.75" customHeight="1" x14ac:dyDescent="0.2"/>
    <row r="116" spans="197:208" ht="12.75" customHeight="1" x14ac:dyDescent="0.2"/>
    <row r="117" spans="197:208" ht="12.75" customHeight="1" x14ac:dyDescent="0.3">
      <c r="GO117" s="58"/>
      <c r="GP117" s="58"/>
      <c r="GQ117" s="58"/>
      <c r="GR117" s="58"/>
      <c r="GS117" s="58"/>
      <c r="GT117" s="58"/>
      <c r="GU117" s="58"/>
      <c r="GV117" s="58"/>
      <c r="GW117" s="58"/>
      <c r="GX117" s="58"/>
      <c r="GY117" s="58"/>
      <c r="GZ117" s="58"/>
    </row>
    <row r="118" spans="197:208" ht="12.75" customHeight="1" x14ac:dyDescent="0.3">
      <c r="GO118" s="58"/>
      <c r="GP118" s="58"/>
      <c r="GQ118" s="58"/>
      <c r="GR118" s="58"/>
      <c r="GS118" s="58"/>
      <c r="GT118" s="58"/>
      <c r="GU118" s="58"/>
      <c r="GV118" s="58"/>
      <c r="GW118" s="58"/>
      <c r="GX118" s="58"/>
      <c r="GY118" s="58"/>
      <c r="GZ118" s="58"/>
    </row>
    <row r="119" spans="197:208" ht="12.75" customHeight="1" x14ac:dyDescent="0.25">
      <c r="GO119" s="69"/>
      <c r="GP119" s="69"/>
      <c r="GQ119" s="69"/>
      <c r="GR119" s="69"/>
      <c r="GS119" s="69"/>
      <c r="GT119" s="54"/>
      <c r="GU119" s="54"/>
      <c r="GV119" s="54"/>
      <c r="GW119" s="54"/>
      <c r="GX119" s="54"/>
      <c r="GY119" s="54"/>
      <c r="GZ119" s="69"/>
    </row>
    <row r="120" spans="197:208" ht="12.75" customHeight="1" x14ac:dyDescent="0.2">
      <c r="GO120" s="94"/>
      <c r="GP120" s="94"/>
      <c r="GQ120" s="94"/>
      <c r="GR120" s="94"/>
      <c r="GS120" s="95"/>
      <c r="GT120" s="96"/>
      <c r="GU120" s="96"/>
      <c r="GV120" s="96"/>
      <c r="GW120" s="96"/>
      <c r="GX120" s="96"/>
      <c r="GY120" s="96"/>
      <c r="GZ120" s="95"/>
    </row>
    <row r="121" spans="197:208" ht="12.75" customHeight="1" x14ac:dyDescent="0.2">
      <c r="GO121" s="100"/>
      <c r="GP121" s="100"/>
      <c r="GQ121" s="100"/>
      <c r="GR121" s="100"/>
      <c r="GS121" s="67"/>
      <c r="GT121" s="68"/>
      <c r="GU121" s="68"/>
      <c r="GV121" s="68"/>
      <c r="GW121" s="68"/>
      <c r="GX121" s="68"/>
      <c r="GY121" s="68"/>
      <c r="GZ121" s="68"/>
    </row>
    <row r="122" spans="197:208" ht="12.75" customHeight="1" x14ac:dyDescent="0.2">
      <c r="GO122" s="100"/>
      <c r="GP122" s="100"/>
      <c r="GQ122" s="100"/>
      <c r="GR122" s="100"/>
      <c r="GS122" s="67"/>
      <c r="GT122" s="68"/>
      <c r="GU122" s="68"/>
      <c r="GV122" s="68"/>
      <c r="GW122" s="68"/>
      <c r="GX122" s="68"/>
      <c r="GY122" s="68"/>
      <c r="GZ122" s="68"/>
    </row>
    <row r="123" spans="197:208" ht="12.75" customHeight="1" x14ac:dyDescent="0.2">
      <c r="GO123" s="100"/>
      <c r="GP123" s="100"/>
      <c r="GQ123" s="100"/>
      <c r="GR123" s="100"/>
      <c r="GS123" s="67"/>
      <c r="GT123" s="68"/>
      <c r="GU123" s="68"/>
      <c r="GV123" s="68"/>
      <c r="GW123" s="68"/>
      <c r="GX123" s="68"/>
      <c r="GY123" s="68"/>
      <c r="GZ123" s="68"/>
    </row>
    <row r="124" spans="197:208" ht="12.75" customHeight="1" x14ac:dyDescent="0.2">
      <c r="GO124" s="100"/>
      <c r="GP124" s="100"/>
      <c r="GQ124" s="100"/>
      <c r="GR124" s="100"/>
      <c r="GS124" s="67"/>
      <c r="GT124" s="68"/>
      <c r="GU124" s="68"/>
      <c r="GV124" s="68"/>
      <c r="GW124" s="68"/>
      <c r="GX124" s="68"/>
      <c r="GY124" s="68"/>
      <c r="GZ124" s="68"/>
    </row>
    <row r="125" spans="197:208" ht="12.75" customHeight="1" x14ac:dyDescent="0.2">
      <c r="GO125" s="100"/>
      <c r="GP125" s="100"/>
      <c r="GQ125" s="100"/>
      <c r="GR125" s="100"/>
      <c r="GS125" s="67"/>
      <c r="GT125" s="68"/>
      <c r="GU125" s="68"/>
      <c r="GV125" s="68"/>
      <c r="GW125" s="68"/>
      <c r="GX125" s="68"/>
      <c r="GY125" s="68"/>
      <c r="GZ125" s="68"/>
    </row>
    <row r="126" spans="197:208" ht="12.75" customHeight="1" x14ac:dyDescent="0.2">
      <c r="GO126" s="100"/>
      <c r="GP126" s="100"/>
      <c r="GQ126" s="100"/>
      <c r="GR126" s="100"/>
      <c r="GS126" s="67"/>
      <c r="GT126" s="68"/>
      <c r="GU126" s="68"/>
      <c r="GV126" s="68"/>
      <c r="GW126" s="68"/>
      <c r="GX126" s="68"/>
      <c r="GY126" s="68"/>
      <c r="GZ126" s="68"/>
    </row>
    <row r="127" spans="197:208" ht="12.75" customHeight="1" x14ac:dyDescent="0.2">
      <c r="GO127" s="100"/>
      <c r="GP127" s="100"/>
      <c r="GQ127" s="100"/>
      <c r="GR127" s="100"/>
      <c r="GS127" s="67"/>
      <c r="GT127" s="68"/>
      <c r="GU127" s="68"/>
      <c r="GV127" s="68"/>
      <c r="GW127" s="68"/>
      <c r="GX127" s="68"/>
      <c r="GY127" s="68"/>
      <c r="GZ127" s="68"/>
    </row>
    <row r="128" spans="197:208" ht="12.75" customHeight="1" x14ac:dyDescent="0.2">
      <c r="GO128" s="100"/>
      <c r="GP128" s="100"/>
      <c r="GQ128" s="100"/>
      <c r="GR128" s="100"/>
      <c r="GS128" s="67"/>
      <c r="GT128" s="68"/>
      <c r="GU128" s="68"/>
      <c r="GV128" s="68"/>
      <c r="GW128" s="68"/>
      <c r="GX128" s="68"/>
      <c r="GY128" s="68"/>
      <c r="GZ128" s="68"/>
    </row>
    <row r="129" spans="197:208" ht="12.75" customHeight="1" x14ac:dyDescent="0.2">
      <c r="GO129" s="100"/>
      <c r="GP129" s="100"/>
      <c r="GQ129" s="100"/>
      <c r="GR129" s="100"/>
      <c r="GS129" s="67"/>
      <c r="GT129" s="68"/>
      <c r="GU129" s="68"/>
      <c r="GV129" s="68"/>
      <c r="GW129" s="68"/>
      <c r="GX129" s="68"/>
      <c r="GY129" s="68"/>
      <c r="GZ129" s="68"/>
    </row>
    <row r="130" spans="197:208" ht="12.75" customHeight="1" x14ac:dyDescent="0.2">
      <c r="GO130" s="100"/>
      <c r="GP130" s="100"/>
      <c r="GQ130" s="100"/>
      <c r="GR130" s="100"/>
      <c r="GS130" s="67"/>
      <c r="GT130" s="68"/>
      <c r="GU130" s="68"/>
      <c r="GV130" s="68"/>
      <c r="GW130" s="68"/>
      <c r="GX130" s="68"/>
      <c r="GY130" s="68"/>
      <c r="GZ130" s="68"/>
    </row>
    <row r="131" spans="197:208" ht="12.75" customHeight="1" x14ac:dyDescent="0.2">
      <c r="GO131" s="100"/>
      <c r="GP131" s="100"/>
      <c r="GQ131" s="100"/>
      <c r="GR131" s="100"/>
      <c r="GS131" s="67"/>
      <c r="GT131" s="68"/>
      <c r="GU131" s="68"/>
      <c r="GV131" s="68"/>
      <c r="GW131" s="68"/>
      <c r="GX131" s="68"/>
      <c r="GY131" s="68"/>
      <c r="GZ131" s="68"/>
    </row>
    <row r="132" spans="197:208" ht="12.75" customHeight="1" x14ac:dyDescent="0.2">
      <c r="GO132" s="100"/>
      <c r="GP132" s="100"/>
      <c r="GQ132" s="100"/>
      <c r="GR132" s="100"/>
      <c r="GS132" s="67"/>
      <c r="GT132" s="68"/>
      <c r="GU132" s="68"/>
      <c r="GV132" s="68"/>
      <c r="GW132" s="68"/>
      <c r="GX132" s="68"/>
      <c r="GY132" s="68"/>
      <c r="GZ132" s="68"/>
    </row>
    <row r="133" spans="197:208" ht="12.75" customHeight="1" x14ac:dyDescent="0.2">
      <c r="GO133" s="100"/>
      <c r="GP133" s="100"/>
      <c r="GQ133" s="100"/>
      <c r="GR133" s="100"/>
      <c r="GS133" s="67"/>
      <c r="GT133" s="68"/>
      <c r="GU133" s="68"/>
      <c r="GV133" s="68"/>
      <c r="GW133" s="68"/>
      <c r="GX133" s="68"/>
      <c r="GY133" s="68"/>
      <c r="GZ133" s="68"/>
    </row>
    <row r="134" spans="197:208" ht="12.75" customHeight="1" x14ac:dyDescent="0.2">
      <c r="GO134" s="100"/>
      <c r="GP134" s="100"/>
      <c r="GQ134" s="100"/>
      <c r="GR134" s="100"/>
      <c r="GS134" s="67"/>
      <c r="GT134" s="68"/>
      <c r="GU134" s="68"/>
      <c r="GV134" s="68"/>
      <c r="GW134" s="68"/>
      <c r="GX134" s="68"/>
      <c r="GY134" s="68"/>
      <c r="GZ134" s="68"/>
    </row>
    <row r="135" spans="197:208" ht="12.75" customHeight="1" x14ac:dyDescent="0.2">
      <c r="GP135" s="99"/>
      <c r="GQ135" s="99"/>
      <c r="GR135" s="99"/>
      <c r="GS135" s="99"/>
      <c r="GT135" s="99"/>
      <c r="GU135" s="66"/>
    </row>
    <row r="136" spans="197:208" ht="12.75" customHeight="1" x14ac:dyDescent="0.2"/>
  </sheetData>
  <mergeCells count="759">
    <mergeCell ref="HD92:HH92"/>
    <mergeCell ref="HL92:HP92"/>
    <mergeCell ref="HL91:HP91"/>
    <mergeCell ref="HL90:HP90"/>
    <mergeCell ref="HL89:HP89"/>
    <mergeCell ref="HG95:HK95"/>
    <mergeCell ref="HD87:HH87"/>
    <mergeCell ref="HD88:HH88"/>
    <mergeCell ref="HD89:HH89"/>
    <mergeCell ref="HD90:HH90"/>
    <mergeCell ref="HD91:HH91"/>
    <mergeCell ref="HL88:HP88"/>
    <mergeCell ref="HL87:HP87"/>
    <mergeCell ref="HL86:HP86"/>
    <mergeCell ref="HD86:HH86"/>
    <mergeCell ref="HB83:HR83"/>
    <mergeCell ref="HB84:HR84"/>
    <mergeCell ref="HD85:HH85"/>
    <mergeCell ref="HL85:HP85"/>
    <mergeCell ref="EB42:ED42"/>
    <mergeCell ref="DW43:DZ43"/>
    <mergeCell ref="EB43:EG43"/>
    <mergeCell ref="EP42:ER42"/>
    <mergeCell ref="EK43:EN43"/>
    <mergeCell ref="EP43:EU43"/>
    <mergeCell ref="GK5:GL5"/>
    <mergeCell ref="FT40:FY41"/>
    <mergeCell ref="GE5:GH5"/>
    <mergeCell ref="GB5:GD5"/>
    <mergeCell ref="FN7:FY9"/>
    <mergeCell ref="FM13:FQ13"/>
    <mergeCell ref="FT13:FX13"/>
    <mergeCell ref="FN5:FP5"/>
    <mergeCell ref="GH40:GM41"/>
    <mergeCell ref="GF42:GH42"/>
    <mergeCell ref="GA43:GD43"/>
    <mergeCell ref="GF43:GK43"/>
    <mergeCell ref="GA25:GE25"/>
    <mergeCell ref="GH25:GL25"/>
    <mergeCell ref="GA40:GF41"/>
    <mergeCell ref="EK34:EO34"/>
    <mergeCell ref="ER34:EV34"/>
    <mergeCell ref="EK33:EO33"/>
    <mergeCell ref="ER33:EV33"/>
    <mergeCell ref="EY34:FC34"/>
    <mergeCell ref="FF34:FJ34"/>
    <mergeCell ref="ED29:EH29"/>
    <mergeCell ref="DW30:EA30"/>
    <mergeCell ref="ED30:EH30"/>
    <mergeCell ref="ED33:EH33"/>
    <mergeCell ref="DW34:EA34"/>
    <mergeCell ref="ED34:EH34"/>
    <mergeCell ref="DW26:EA26"/>
    <mergeCell ref="ED26:EH26"/>
    <mergeCell ref="DW27:EA27"/>
    <mergeCell ref="ED27:EH27"/>
    <mergeCell ref="ED31:EH31"/>
    <mergeCell ref="DW32:EA32"/>
    <mergeCell ref="DW28:EA28"/>
    <mergeCell ref="ED28:EH28"/>
    <mergeCell ref="ED32:EH32"/>
    <mergeCell ref="DW29:EA29"/>
    <mergeCell ref="DW21:EA21"/>
    <mergeCell ref="ED21:EH21"/>
    <mergeCell ref="DW18:EA18"/>
    <mergeCell ref="DW19:EA19"/>
    <mergeCell ref="DW20:EA20"/>
    <mergeCell ref="ED25:EH25"/>
    <mergeCell ref="DW3:EI3"/>
    <mergeCell ref="DW4:DX4"/>
    <mergeCell ref="DY4:ED4"/>
    <mergeCell ref="EG5:EH5"/>
    <mergeCell ref="ED16:EH16"/>
    <mergeCell ref="ED17:EH17"/>
    <mergeCell ref="DX5:DZ5"/>
    <mergeCell ref="DW25:EA25"/>
    <mergeCell ref="DW31:EA31"/>
    <mergeCell ref="DW33:EA33"/>
    <mergeCell ref="DI33:DM33"/>
    <mergeCell ref="DP33:DT33"/>
    <mergeCell ref="EA5:ED5"/>
    <mergeCell ref="ED18:EH18"/>
    <mergeCell ref="ED19:EH19"/>
    <mergeCell ref="ED20:EH20"/>
    <mergeCell ref="DP34:DT34"/>
    <mergeCell ref="DI31:DM31"/>
    <mergeCell ref="DP31:DT31"/>
    <mergeCell ref="DI32:DM32"/>
    <mergeCell ref="DP32:DT32"/>
    <mergeCell ref="DN43:DS43"/>
    <mergeCell ref="DI40:DN41"/>
    <mergeCell ref="DP40:DU41"/>
    <mergeCell ref="DI34:DM34"/>
    <mergeCell ref="DI28:DM28"/>
    <mergeCell ref="DP28:DT28"/>
    <mergeCell ref="DI29:DM29"/>
    <mergeCell ref="DP29:DT29"/>
    <mergeCell ref="DI30:DM30"/>
    <mergeCell ref="DP30:DT30"/>
    <mergeCell ref="DI25:DM25"/>
    <mergeCell ref="DP25:DT25"/>
    <mergeCell ref="DI26:DM26"/>
    <mergeCell ref="DP26:DT26"/>
    <mergeCell ref="DI27:DM27"/>
    <mergeCell ref="DP27:DT27"/>
    <mergeCell ref="DI18:DM18"/>
    <mergeCell ref="DP18:DT18"/>
    <mergeCell ref="DP20:DT20"/>
    <mergeCell ref="DI21:DM21"/>
    <mergeCell ref="DP21:DT21"/>
    <mergeCell ref="DI19:DM19"/>
    <mergeCell ref="DP19:DT19"/>
    <mergeCell ref="DI20:DM20"/>
    <mergeCell ref="DI3:DU3"/>
    <mergeCell ref="DJ5:DL5"/>
    <mergeCell ref="DM5:DP5"/>
    <mergeCell ref="DS5:DT5"/>
    <mergeCell ref="DI4:DJ4"/>
    <mergeCell ref="DK4:DP4"/>
    <mergeCell ref="DW16:EA16"/>
    <mergeCell ref="DW17:EA17"/>
    <mergeCell ref="ED14:EH14"/>
    <mergeCell ref="ED15:EH15"/>
    <mergeCell ref="DI16:DM16"/>
    <mergeCell ref="DI17:DM17"/>
    <mergeCell ref="DP17:DT17"/>
    <mergeCell ref="DP14:DT14"/>
    <mergeCell ref="ED40:EI41"/>
    <mergeCell ref="EK40:EP41"/>
    <mergeCell ref="ER40:EW41"/>
    <mergeCell ref="EY40:FD41"/>
    <mergeCell ref="FF40:FK41"/>
    <mergeCell ref="DX7:EI9"/>
    <mergeCell ref="DW13:EA13"/>
    <mergeCell ref="ED13:EH13"/>
    <mergeCell ref="DW14:EA14"/>
    <mergeCell ref="DW15:EA15"/>
    <mergeCell ref="CU13:CY13"/>
    <mergeCell ref="DB14:DF14"/>
    <mergeCell ref="DB13:DF13"/>
    <mergeCell ref="CV5:CX5"/>
    <mergeCell ref="DE5:DF5"/>
    <mergeCell ref="CY5:DB5"/>
    <mergeCell ref="CV7:DG9"/>
    <mergeCell ref="CU14:CY14"/>
    <mergeCell ref="DB19:DF19"/>
    <mergeCell ref="DB16:DF16"/>
    <mergeCell ref="DB17:DF17"/>
    <mergeCell ref="CU18:CY18"/>
    <mergeCell ref="DB18:DF18"/>
    <mergeCell ref="CU19:CY19"/>
    <mergeCell ref="CU16:CY16"/>
    <mergeCell ref="CU17:CY17"/>
    <mergeCell ref="DB26:DF26"/>
    <mergeCell ref="CU27:CY27"/>
    <mergeCell ref="DB27:DF27"/>
    <mergeCell ref="DB28:DF28"/>
    <mergeCell ref="CU28:CY28"/>
    <mergeCell ref="CU29:CY29"/>
    <mergeCell ref="CU34:CY34"/>
    <mergeCell ref="DB31:DF31"/>
    <mergeCell ref="CU31:CY31"/>
    <mergeCell ref="CU33:CY33"/>
    <mergeCell ref="CU32:CY32"/>
    <mergeCell ref="DB34:DF34"/>
    <mergeCell ref="DB33:DF33"/>
    <mergeCell ref="DB21:DF21"/>
    <mergeCell ref="DB25:DF25"/>
    <mergeCell ref="CU20:CY20"/>
    <mergeCell ref="CU21:CY21"/>
    <mergeCell ref="DB20:DF20"/>
    <mergeCell ref="DB32:DF32"/>
    <mergeCell ref="DB30:DF30"/>
    <mergeCell ref="CU30:CY30"/>
    <mergeCell ref="DB29:DF29"/>
    <mergeCell ref="CU26:CY26"/>
    <mergeCell ref="CG19:CK19"/>
    <mergeCell ref="CG34:CK34"/>
    <mergeCell ref="CN34:CR34"/>
    <mergeCell ref="CN33:CR33"/>
    <mergeCell ref="CN32:CR32"/>
    <mergeCell ref="CG33:CK33"/>
    <mergeCell ref="CG29:CK29"/>
    <mergeCell ref="CG30:CK30"/>
    <mergeCell ref="CG31:CK31"/>
    <mergeCell ref="CN13:CR13"/>
    <mergeCell ref="CN14:CR14"/>
    <mergeCell ref="CN15:CR15"/>
    <mergeCell ref="CN18:CR18"/>
    <mergeCell ref="CN17:CR17"/>
    <mergeCell ref="CN19:CR19"/>
    <mergeCell ref="CG32:CK32"/>
    <mergeCell ref="CN29:CR29"/>
    <mergeCell ref="DJ7:DU9"/>
    <mergeCell ref="DI13:DM13"/>
    <mergeCell ref="DI14:DM14"/>
    <mergeCell ref="DI15:DM15"/>
    <mergeCell ref="DP15:DT15"/>
    <mergeCell ref="DP13:DT13"/>
    <mergeCell ref="DB15:DF15"/>
    <mergeCell ref="CG15:CK15"/>
    <mergeCell ref="CN30:CR30"/>
    <mergeCell ref="CG21:CK21"/>
    <mergeCell ref="CU15:CY15"/>
    <mergeCell ref="CU25:CY25"/>
    <mergeCell ref="CG27:CK27"/>
    <mergeCell ref="CG28:CK28"/>
    <mergeCell ref="CG26:CK26"/>
    <mergeCell ref="CG16:CK16"/>
    <mergeCell ref="CG17:CK17"/>
    <mergeCell ref="CG18:CK18"/>
    <mergeCell ref="CN20:CR20"/>
    <mergeCell ref="CG20:CK20"/>
    <mergeCell ref="CN27:CR27"/>
    <mergeCell ref="CN28:CR28"/>
    <mergeCell ref="CN21:CR21"/>
    <mergeCell ref="CG25:CK25"/>
    <mergeCell ref="CN31:CR31"/>
    <mergeCell ref="CN25:CR25"/>
    <mergeCell ref="CN26:CR26"/>
    <mergeCell ref="BS26:BW26"/>
    <mergeCell ref="BS28:BW28"/>
    <mergeCell ref="BS29:BW29"/>
    <mergeCell ref="BZ26:CD26"/>
    <mergeCell ref="BS27:BW27"/>
    <mergeCell ref="BZ27:CD27"/>
    <mergeCell ref="BZ28:CD28"/>
    <mergeCell ref="BS32:BW32"/>
    <mergeCell ref="BZ34:CD34"/>
    <mergeCell ref="BZ33:CD33"/>
    <mergeCell ref="BZ32:CD32"/>
    <mergeCell ref="BZ30:CD30"/>
    <mergeCell ref="BZ31:CD31"/>
    <mergeCell ref="BS31:BW31"/>
    <mergeCell ref="BS33:BW33"/>
    <mergeCell ref="BZ18:CD18"/>
    <mergeCell ref="BS34:BW34"/>
    <mergeCell ref="BZ19:CD19"/>
    <mergeCell ref="BS21:BW21"/>
    <mergeCell ref="BZ25:CD25"/>
    <mergeCell ref="BS25:BW25"/>
    <mergeCell ref="BZ21:CD21"/>
    <mergeCell ref="BZ20:CD20"/>
    <mergeCell ref="BZ29:CD29"/>
    <mergeCell ref="BS30:BW30"/>
    <mergeCell ref="BZ13:CD13"/>
    <mergeCell ref="BZ15:CD15"/>
    <mergeCell ref="BS16:BW16"/>
    <mergeCell ref="BS19:BW19"/>
    <mergeCell ref="BS20:BW20"/>
    <mergeCell ref="BS15:BW15"/>
    <mergeCell ref="BZ16:CD16"/>
    <mergeCell ref="BZ17:CD17"/>
    <mergeCell ref="BS17:BW17"/>
    <mergeCell ref="BS18:BW18"/>
    <mergeCell ref="BL15:BP15"/>
    <mergeCell ref="BL17:BP17"/>
    <mergeCell ref="BS14:BW14"/>
    <mergeCell ref="BS13:BW13"/>
    <mergeCell ref="BL14:BP14"/>
    <mergeCell ref="BT5:BV5"/>
    <mergeCell ref="BW5:BZ5"/>
    <mergeCell ref="BT7:CE9"/>
    <mergeCell ref="BZ14:CD14"/>
    <mergeCell ref="CC5:CD5"/>
    <mergeCell ref="BE20:BI20"/>
    <mergeCell ref="BL20:BP20"/>
    <mergeCell ref="BL18:BP18"/>
    <mergeCell ref="BL19:BP19"/>
    <mergeCell ref="BL29:BP29"/>
    <mergeCell ref="BL30:BP30"/>
    <mergeCell ref="BE21:BI21"/>
    <mergeCell ref="BE29:BI29"/>
    <mergeCell ref="BL34:BP34"/>
    <mergeCell ref="BL33:BP33"/>
    <mergeCell ref="BL32:BP32"/>
    <mergeCell ref="BL31:BP31"/>
    <mergeCell ref="BE18:BI18"/>
    <mergeCell ref="BE19:BI19"/>
    <mergeCell ref="BE28:BI28"/>
    <mergeCell ref="BL26:BP26"/>
    <mergeCell ref="BL21:BP21"/>
    <mergeCell ref="BL25:BP25"/>
    <mergeCell ref="BE34:BI34"/>
    <mergeCell ref="BE25:BI25"/>
    <mergeCell ref="BL27:BP27"/>
    <mergeCell ref="BL28:BP28"/>
    <mergeCell ref="BE26:BI26"/>
    <mergeCell ref="BE27:BI27"/>
    <mergeCell ref="BE33:BI33"/>
    <mergeCell ref="BE30:BI30"/>
    <mergeCell ref="BE31:BI31"/>
    <mergeCell ref="BE32:BI32"/>
    <mergeCell ref="AH42:AJ42"/>
    <mergeCell ref="AC43:AF43"/>
    <mergeCell ref="AH43:AM43"/>
    <mergeCell ref="AV42:AX42"/>
    <mergeCell ref="AQ43:AT43"/>
    <mergeCell ref="AV43:BA43"/>
    <mergeCell ref="AC33:AG33"/>
    <mergeCell ref="AJ33:AN33"/>
    <mergeCell ref="AQ33:AU33"/>
    <mergeCell ref="AX33:BB33"/>
    <mergeCell ref="AC34:AG34"/>
    <mergeCell ref="AJ34:AN34"/>
    <mergeCell ref="AQ34:AU34"/>
    <mergeCell ref="AX34:BB34"/>
    <mergeCell ref="AC31:AG31"/>
    <mergeCell ref="AJ31:AN31"/>
    <mergeCell ref="AQ31:AU31"/>
    <mergeCell ref="AX31:BB31"/>
    <mergeCell ref="AC32:AG32"/>
    <mergeCell ref="AJ32:AN32"/>
    <mergeCell ref="AQ32:AU32"/>
    <mergeCell ref="AX32:BB32"/>
    <mergeCell ref="AC29:AG29"/>
    <mergeCell ref="AJ29:AN29"/>
    <mergeCell ref="AQ29:AU29"/>
    <mergeCell ref="AX29:BB29"/>
    <mergeCell ref="AC30:AG30"/>
    <mergeCell ref="AJ30:AN30"/>
    <mergeCell ref="AQ30:AU30"/>
    <mergeCell ref="AX30:BB30"/>
    <mergeCell ref="AC27:AG27"/>
    <mergeCell ref="AJ27:AN27"/>
    <mergeCell ref="AQ27:AU27"/>
    <mergeCell ref="AX27:BB27"/>
    <mergeCell ref="AC28:AG28"/>
    <mergeCell ref="AJ28:AN28"/>
    <mergeCell ref="AQ28:AU28"/>
    <mergeCell ref="AX28:BB28"/>
    <mergeCell ref="AX21:BB21"/>
    <mergeCell ref="AC25:AG25"/>
    <mergeCell ref="AJ25:AN25"/>
    <mergeCell ref="AQ25:AU25"/>
    <mergeCell ref="AX25:BB25"/>
    <mergeCell ref="AC26:AG26"/>
    <mergeCell ref="AJ26:AN26"/>
    <mergeCell ref="AQ26:AU26"/>
    <mergeCell ref="AX26:BB26"/>
    <mergeCell ref="AC20:AG20"/>
    <mergeCell ref="AJ20:AN20"/>
    <mergeCell ref="AQ20:AU20"/>
    <mergeCell ref="AJ18:AN18"/>
    <mergeCell ref="AC21:AG21"/>
    <mergeCell ref="AJ21:AN21"/>
    <mergeCell ref="AQ21:AU21"/>
    <mergeCell ref="AX18:BB18"/>
    <mergeCell ref="AJ19:AN19"/>
    <mergeCell ref="AQ19:AU19"/>
    <mergeCell ref="AX19:BB19"/>
    <mergeCell ref="AC19:AG19"/>
    <mergeCell ref="AQ18:AU18"/>
    <mergeCell ref="AC18:AG18"/>
    <mergeCell ref="AX14:BB14"/>
    <mergeCell ref="BF7:BQ9"/>
    <mergeCell ref="BE13:BI13"/>
    <mergeCell ref="BL13:BP13"/>
    <mergeCell ref="BE16:BI16"/>
    <mergeCell ref="AJ17:AN17"/>
    <mergeCell ref="AQ17:AU17"/>
    <mergeCell ref="AX17:BB17"/>
    <mergeCell ref="BE17:BI17"/>
    <mergeCell ref="AX16:BB16"/>
    <mergeCell ref="EL5:EN5"/>
    <mergeCell ref="EO5:ER5"/>
    <mergeCell ref="EU5:EV5"/>
    <mergeCell ref="AX15:BB15"/>
    <mergeCell ref="BE14:BI14"/>
    <mergeCell ref="BE15:BI15"/>
    <mergeCell ref="CH7:CS9"/>
    <mergeCell ref="CG13:CK13"/>
    <mergeCell ref="CG14:CK14"/>
    <mergeCell ref="EK15:EO15"/>
    <mergeCell ref="AR5:AT5"/>
    <mergeCell ref="AQ6:AS6"/>
    <mergeCell ref="AR7:BC9"/>
    <mergeCell ref="DI2:DU2"/>
    <mergeCell ref="BF5:BH5"/>
    <mergeCell ref="BI5:BL5"/>
    <mergeCell ref="BO5:BP5"/>
    <mergeCell ref="CH5:CJ5"/>
    <mergeCell ref="CK5:CN5"/>
    <mergeCell ref="CQ5:CR5"/>
    <mergeCell ref="V21:Z21"/>
    <mergeCell ref="V29:Z29"/>
    <mergeCell ref="V25:Z25"/>
    <mergeCell ref="O25:S25"/>
    <mergeCell ref="O21:S21"/>
    <mergeCell ref="V28:Z28"/>
    <mergeCell ref="H27:L27"/>
    <mergeCell ref="H28:L28"/>
    <mergeCell ref="A29:E29"/>
    <mergeCell ref="A28:E28"/>
    <mergeCell ref="H29:L29"/>
    <mergeCell ref="O31:S31"/>
    <mergeCell ref="H30:L30"/>
    <mergeCell ref="H31:L31"/>
    <mergeCell ref="V18:Z18"/>
    <mergeCell ref="A20:E20"/>
    <mergeCell ref="O29:S29"/>
    <mergeCell ref="V19:Z19"/>
    <mergeCell ref="O20:S20"/>
    <mergeCell ref="V20:Z20"/>
    <mergeCell ref="H26:L26"/>
    <mergeCell ref="A31:E31"/>
    <mergeCell ref="V31:Z31"/>
    <mergeCell ref="V30:Z30"/>
    <mergeCell ref="V26:Z26"/>
    <mergeCell ref="O27:S27"/>
    <mergeCell ref="O28:S28"/>
    <mergeCell ref="O30:S30"/>
    <mergeCell ref="A25:E25"/>
    <mergeCell ref="A17:E17"/>
    <mergeCell ref="A21:E21"/>
    <mergeCell ref="H25:L25"/>
    <mergeCell ref="A30:E30"/>
    <mergeCell ref="O17:S17"/>
    <mergeCell ref="A18:E18"/>
    <mergeCell ref="O18:S18"/>
    <mergeCell ref="H17:L17"/>
    <mergeCell ref="O19:S19"/>
    <mergeCell ref="H34:L34"/>
    <mergeCell ref="H33:L33"/>
    <mergeCell ref="H32:L32"/>
    <mergeCell ref="O33:S33"/>
    <mergeCell ref="O32:S32"/>
    <mergeCell ref="A34:E34"/>
    <mergeCell ref="A33:E33"/>
    <mergeCell ref="A32:E32"/>
    <mergeCell ref="P7:AA9"/>
    <mergeCell ref="O13:S13"/>
    <mergeCell ref="O14:S14"/>
    <mergeCell ref="AC15:AG15"/>
    <mergeCell ref="AC6:AE6"/>
    <mergeCell ref="O34:S34"/>
    <mergeCell ref="O16:S16"/>
    <mergeCell ref="V33:Z33"/>
    <mergeCell ref="V32:Z32"/>
    <mergeCell ref="V27:Z27"/>
    <mergeCell ref="EL7:EW9"/>
    <mergeCell ref="ER15:EV15"/>
    <mergeCell ref="EK16:EO16"/>
    <mergeCell ref="EK13:EO13"/>
    <mergeCell ref="ER13:EV13"/>
    <mergeCell ref="EK14:EO14"/>
    <mergeCell ref="ER14:EV14"/>
    <mergeCell ref="EK19:EO19"/>
    <mergeCell ref="ER19:EV19"/>
    <mergeCell ref="EK20:EO20"/>
    <mergeCell ref="ER20:EV20"/>
    <mergeCell ref="EK17:EO17"/>
    <mergeCell ref="ER17:EV17"/>
    <mergeCell ref="EK18:EO18"/>
    <mergeCell ref="ER18:EV18"/>
    <mergeCell ref="EK26:EO26"/>
    <mergeCell ref="ER26:EV26"/>
    <mergeCell ref="EK27:EO27"/>
    <mergeCell ref="ER27:EV27"/>
    <mergeCell ref="EK21:EO21"/>
    <mergeCell ref="ER21:EV21"/>
    <mergeCell ref="EK25:EO25"/>
    <mergeCell ref="ER25:EV25"/>
    <mergeCell ref="EK28:EO28"/>
    <mergeCell ref="ER28:EV28"/>
    <mergeCell ref="EK32:EO32"/>
    <mergeCell ref="ER32:EV32"/>
    <mergeCell ref="EK29:EO29"/>
    <mergeCell ref="ER29:EV29"/>
    <mergeCell ref="EK30:EO30"/>
    <mergeCell ref="ER30:EV30"/>
    <mergeCell ref="EK31:EO31"/>
    <mergeCell ref="ER31:EV31"/>
    <mergeCell ref="EY14:FC14"/>
    <mergeCell ref="FF14:FJ14"/>
    <mergeCell ref="EY15:FC15"/>
    <mergeCell ref="FF15:FJ15"/>
    <mergeCell ref="FI5:FJ5"/>
    <mergeCell ref="EZ7:FK9"/>
    <mergeCell ref="EY13:FC13"/>
    <mergeCell ref="FF13:FJ13"/>
    <mergeCell ref="EZ5:FB5"/>
    <mergeCell ref="FC5:FF5"/>
    <mergeCell ref="EY18:FC18"/>
    <mergeCell ref="FF18:FJ18"/>
    <mergeCell ref="EY19:FC19"/>
    <mergeCell ref="FF19:FJ19"/>
    <mergeCell ref="EY16:FC16"/>
    <mergeCell ref="FF16:FJ16"/>
    <mergeCell ref="EY17:FC17"/>
    <mergeCell ref="FF17:FJ17"/>
    <mergeCell ref="EY25:FC25"/>
    <mergeCell ref="FF25:FJ25"/>
    <mergeCell ref="EY26:FC26"/>
    <mergeCell ref="FF26:FJ26"/>
    <mergeCell ref="EY20:FC20"/>
    <mergeCell ref="FF20:FJ20"/>
    <mergeCell ref="EY21:FC21"/>
    <mergeCell ref="FF21:FJ21"/>
    <mergeCell ref="EY29:FC29"/>
    <mergeCell ref="FF29:FJ29"/>
    <mergeCell ref="EY27:FC27"/>
    <mergeCell ref="FF27:FJ27"/>
    <mergeCell ref="EY28:FC28"/>
    <mergeCell ref="FF28:FJ28"/>
    <mergeCell ref="EY33:FC33"/>
    <mergeCell ref="FF33:FJ33"/>
    <mergeCell ref="EY32:FC32"/>
    <mergeCell ref="FF32:FJ32"/>
    <mergeCell ref="EY30:FC30"/>
    <mergeCell ref="FF30:FJ30"/>
    <mergeCell ref="EY31:FC31"/>
    <mergeCell ref="FF31:FJ31"/>
    <mergeCell ref="FQ5:FT5"/>
    <mergeCell ref="FW5:FX5"/>
    <mergeCell ref="FM16:FQ16"/>
    <mergeCell ref="FM15:FQ15"/>
    <mergeCell ref="FT15:FX15"/>
    <mergeCell ref="FM14:FQ14"/>
    <mergeCell ref="FT14:FX14"/>
    <mergeCell ref="FM19:FQ19"/>
    <mergeCell ref="FT19:FX19"/>
    <mergeCell ref="FM18:FQ18"/>
    <mergeCell ref="FT18:FX18"/>
    <mergeCell ref="FM17:FQ17"/>
    <mergeCell ref="FT17:FX17"/>
    <mergeCell ref="FM25:FQ25"/>
    <mergeCell ref="FT25:FX25"/>
    <mergeCell ref="FM21:FQ21"/>
    <mergeCell ref="FT21:FX21"/>
    <mergeCell ref="FM20:FQ20"/>
    <mergeCell ref="FT20:FX20"/>
    <mergeCell ref="FM29:FQ29"/>
    <mergeCell ref="FT29:FX29"/>
    <mergeCell ref="FM28:FQ28"/>
    <mergeCell ref="FM27:FQ27"/>
    <mergeCell ref="FT27:FX27"/>
    <mergeCell ref="FM26:FQ26"/>
    <mergeCell ref="FT26:FX26"/>
    <mergeCell ref="FM32:FQ32"/>
    <mergeCell ref="FT32:FX32"/>
    <mergeCell ref="FM31:FQ31"/>
    <mergeCell ref="FT31:FX31"/>
    <mergeCell ref="FM30:FQ30"/>
    <mergeCell ref="FT30:FX30"/>
    <mergeCell ref="GA19:GE19"/>
    <mergeCell ref="GA20:GE20"/>
    <mergeCell ref="GA21:GE21"/>
    <mergeCell ref="FM34:FQ34"/>
    <mergeCell ref="FT34:FX34"/>
    <mergeCell ref="GA26:GE26"/>
    <mergeCell ref="GA34:GE34"/>
    <mergeCell ref="FT28:FX28"/>
    <mergeCell ref="FM33:FQ33"/>
    <mergeCell ref="FT33:FX33"/>
    <mergeCell ref="GH33:GL33"/>
    <mergeCell ref="GH26:GL26"/>
    <mergeCell ref="GA27:GE27"/>
    <mergeCell ref="GA28:GE28"/>
    <mergeCell ref="GH28:GL28"/>
    <mergeCell ref="GH27:GL27"/>
    <mergeCell ref="GH34:GL34"/>
    <mergeCell ref="GA13:GE13"/>
    <mergeCell ref="GH29:GL29"/>
    <mergeCell ref="GA30:GE30"/>
    <mergeCell ref="GH30:GL30"/>
    <mergeCell ref="GA29:GE29"/>
    <mergeCell ref="GH31:GL31"/>
    <mergeCell ref="GA32:GE32"/>
    <mergeCell ref="GH32:GL32"/>
    <mergeCell ref="GA33:GE33"/>
    <mergeCell ref="GH16:GL16"/>
    <mergeCell ref="GH17:GL17"/>
    <mergeCell ref="GH18:GL18"/>
    <mergeCell ref="GA31:GE31"/>
    <mergeCell ref="GH19:GL19"/>
    <mergeCell ref="GA16:GE16"/>
    <mergeCell ref="GA17:GE17"/>
    <mergeCell ref="GH21:GL21"/>
    <mergeCell ref="GH20:GL20"/>
    <mergeCell ref="GA18:GE18"/>
    <mergeCell ref="GB7:GM9"/>
    <mergeCell ref="GH13:GL13"/>
    <mergeCell ref="GH14:GL14"/>
    <mergeCell ref="GH15:GL15"/>
    <mergeCell ref="GA14:GE14"/>
    <mergeCell ref="GA15:GE15"/>
    <mergeCell ref="AQ4:AR4"/>
    <mergeCell ref="AS4:AX4"/>
    <mergeCell ref="AQ40:AV41"/>
    <mergeCell ref="AX40:BC41"/>
    <mergeCell ref="AU5:AX5"/>
    <mergeCell ref="BA5:BB5"/>
    <mergeCell ref="AQ13:AU13"/>
    <mergeCell ref="AX13:BB13"/>
    <mergeCell ref="AQ14:AU14"/>
    <mergeCell ref="AX20:BB20"/>
    <mergeCell ref="AC40:AH41"/>
    <mergeCell ref="AJ40:AO41"/>
    <mergeCell ref="AG5:AJ5"/>
    <mergeCell ref="AL5:AN5"/>
    <mergeCell ref="AC13:AG13"/>
    <mergeCell ref="AJ13:AN13"/>
    <mergeCell ref="AD5:AF5"/>
    <mergeCell ref="AD7:AO9"/>
    <mergeCell ref="AC14:AG14"/>
    <mergeCell ref="AJ14:AN14"/>
    <mergeCell ref="V14:Z14"/>
    <mergeCell ref="V13:Z13"/>
    <mergeCell ref="X5:Z5"/>
    <mergeCell ref="S5:V5"/>
    <mergeCell ref="P5:R5"/>
    <mergeCell ref="V34:Z34"/>
    <mergeCell ref="O26:S26"/>
    <mergeCell ref="O6:Q6"/>
    <mergeCell ref="O15:S15"/>
    <mergeCell ref="V15:Z15"/>
    <mergeCell ref="A27:E27"/>
    <mergeCell ref="B5:D5"/>
    <mergeCell ref="A13:E13"/>
    <mergeCell ref="A14:E14"/>
    <mergeCell ref="A15:E15"/>
    <mergeCell ref="B7:M9"/>
    <mergeCell ref="A26:E26"/>
    <mergeCell ref="H18:L18"/>
    <mergeCell ref="H20:L20"/>
    <mergeCell ref="H13:L13"/>
    <mergeCell ref="A6:C6"/>
    <mergeCell ref="H21:L21"/>
    <mergeCell ref="H15:L15"/>
    <mergeCell ref="H19:L19"/>
    <mergeCell ref="A19:E19"/>
    <mergeCell ref="A4:B4"/>
    <mergeCell ref="C4:H4"/>
    <mergeCell ref="H14:L14"/>
    <mergeCell ref="A16:E16"/>
    <mergeCell ref="H16:L16"/>
    <mergeCell ref="BE4:BF4"/>
    <mergeCell ref="BG4:BL4"/>
    <mergeCell ref="BS4:BT4"/>
    <mergeCell ref="BU4:BZ4"/>
    <mergeCell ref="J5:L5"/>
    <mergeCell ref="E5:H5"/>
    <mergeCell ref="O4:P4"/>
    <mergeCell ref="Q4:V4"/>
    <mergeCell ref="AC4:AD4"/>
    <mergeCell ref="AE4:AJ4"/>
    <mergeCell ref="CG4:CH4"/>
    <mergeCell ref="CI4:CN4"/>
    <mergeCell ref="CU2:DG2"/>
    <mergeCell ref="CU4:CV4"/>
    <mergeCell ref="CW4:DB4"/>
    <mergeCell ref="CG2:CS2"/>
    <mergeCell ref="CU3:DG3"/>
    <mergeCell ref="EK4:EL4"/>
    <mergeCell ref="EM4:ER4"/>
    <mergeCell ref="EY2:FK2"/>
    <mergeCell ref="EY3:FK3"/>
    <mergeCell ref="EY4:EZ4"/>
    <mergeCell ref="FA4:FF4"/>
    <mergeCell ref="EK2:EW2"/>
    <mergeCell ref="EK3:EW3"/>
    <mergeCell ref="FM4:FN4"/>
    <mergeCell ref="FO4:FT4"/>
    <mergeCell ref="GA2:GM2"/>
    <mergeCell ref="GA3:GM3"/>
    <mergeCell ref="GA4:GB4"/>
    <mergeCell ref="GC4:GH4"/>
    <mergeCell ref="FM2:FY2"/>
    <mergeCell ref="FM3:FY3"/>
    <mergeCell ref="FH1:FJ1"/>
    <mergeCell ref="DI1:DK1"/>
    <mergeCell ref="A2:M2"/>
    <mergeCell ref="O2:AA2"/>
    <mergeCell ref="AC2:AO2"/>
    <mergeCell ref="AQ2:BC2"/>
    <mergeCell ref="CG3:CS3"/>
    <mergeCell ref="CU1:CW1"/>
    <mergeCell ref="FV1:FX1"/>
    <mergeCell ref="BE2:BQ2"/>
    <mergeCell ref="BS2:CE2"/>
    <mergeCell ref="DW2:EI2"/>
    <mergeCell ref="BN1:BP1"/>
    <mergeCell ref="CB1:CD1"/>
    <mergeCell ref="CP1:CR1"/>
    <mergeCell ref="DD1:DF1"/>
    <mergeCell ref="A3:M3"/>
    <mergeCell ref="O3:AA3"/>
    <mergeCell ref="AC3:AO3"/>
    <mergeCell ref="AQ3:BC3"/>
    <mergeCell ref="BE3:BQ3"/>
    <mergeCell ref="BS3:CE3"/>
    <mergeCell ref="F42:H42"/>
    <mergeCell ref="A43:D43"/>
    <mergeCell ref="F43:K43"/>
    <mergeCell ref="O40:T41"/>
    <mergeCell ref="T42:V42"/>
    <mergeCell ref="O43:R43"/>
    <mergeCell ref="T43:Y43"/>
    <mergeCell ref="A40:F41"/>
    <mergeCell ref="H40:M41"/>
    <mergeCell ref="V40:AA41"/>
    <mergeCell ref="BE43:BH43"/>
    <mergeCell ref="BJ43:BO43"/>
    <mergeCell ref="BS40:BX41"/>
    <mergeCell ref="BX42:BZ42"/>
    <mergeCell ref="BS43:BV43"/>
    <mergeCell ref="BX43:CC43"/>
    <mergeCell ref="BE40:BJ41"/>
    <mergeCell ref="BL40:BQ41"/>
    <mergeCell ref="BZ40:CE41"/>
    <mergeCell ref="BJ42:BL42"/>
    <mergeCell ref="FM40:FR41"/>
    <mergeCell ref="FR42:FT42"/>
    <mergeCell ref="FM43:FP43"/>
    <mergeCell ref="FR43:FW43"/>
    <mergeCell ref="CG43:CJ43"/>
    <mergeCell ref="CU40:CZ41"/>
    <mergeCell ref="CN40:CS41"/>
    <mergeCell ref="CG40:CL41"/>
    <mergeCell ref="DW40:EB41"/>
    <mergeCell ref="DB40:DG41"/>
    <mergeCell ref="FD42:FF42"/>
    <mergeCell ref="EY43:FB43"/>
    <mergeCell ref="FD43:FI43"/>
    <mergeCell ref="CL42:CN42"/>
    <mergeCell ref="CL43:CQ43"/>
    <mergeCell ref="CZ42:DB42"/>
    <mergeCell ref="CU43:CX43"/>
    <mergeCell ref="CZ43:DE43"/>
    <mergeCell ref="DN42:DP42"/>
    <mergeCell ref="DI43:DL43"/>
    <mergeCell ref="AC17:AG17"/>
    <mergeCell ref="AQ15:AU15"/>
    <mergeCell ref="AQ16:AU16"/>
    <mergeCell ref="V16:Z16"/>
    <mergeCell ref="V17:Z17"/>
    <mergeCell ref="AC16:AG16"/>
    <mergeCell ref="AJ15:AN15"/>
    <mergeCell ref="AQ1:AS1"/>
    <mergeCell ref="BE1:BG1"/>
    <mergeCell ref="BS1:BU1"/>
    <mergeCell ref="CG1:CI1"/>
    <mergeCell ref="AZ1:BB1"/>
    <mergeCell ref="A1:C1"/>
    <mergeCell ref="J1:L1"/>
    <mergeCell ref="O1:Q1"/>
    <mergeCell ref="AC1:AE1"/>
    <mergeCell ref="X1:Z1"/>
    <mergeCell ref="GA1:GC1"/>
    <mergeCell ref="GJ1:GL1"/>
    <mergeCell ref="AL1:AN1"/>
    <mergeCell ref="DR1:DT1"/>
    <mergeCell ref="DW1:DY1"/>
    <mergeCell ref="EK1:EM1"/>
    <mergeCell ref="EY1:FA1"/>
    <mergeCell ref="FM1:FO1"/>
    <mergeCell ref="EF1:EH1"/>
    <mergeCell ref="ET1:EV1"/>
  </mergeCells>
  <hyperlinks>
    <hyperlink ref="HL95" location="a1" display="a1"/>
    <hyperlink ref="D1" location="o2" display="o2"/>
    <hyperlink ref="R1" location="ac2" display="ac2"/>
    <hyperlink ref="AA1" location="a2" display="a2"/>
    <hyperlink ref="AF1" location="aq2" display="aq2"/>
    <hyperlink ref="AO1" location="o2" display="o2"/>
    <hyperlink ref="AT1" location="be2" display="be2"/>
    <hyperlink ref="BC1" location="ac2" display="ac2"/>
    <hyperlink ref="BH1" location="bs2" display="bs2"/>
    <hyperlink ref="BQ1" location="aq2" display="aq2"/>
    <hyperlink ref="BV1" location="cg2" display="cg2"/>
    <hyperlink ref="CE1" location="be2" display="be2"/>
    <hyperlink ref="CJ1" location="cu2" display="cu2"/>
    <hyperlink ref="CS1" location="bs2" display="bs2"/>
    <hyperlink ref="CX1" location="di2" display="di2"/>
    <hyperlink ref="DG1" location="cg2" display="cg2"/>
    <hyperlink ref="DL1" location="dw2" display="dw2"/>
    <hyperlink ref="DU1" location="cu2" display="cu2"/>
    <hyperlink ref="GD1" location="hq98" display="hq98"/>
    <hyperlink ref="DZ1" location="ek2" display="ek2"/>
    <hyperlink ref="EI1" location="di2" display="di2"/>
    <hyperlink ref="EN1" location="ey2" display="ey2"/>
    <hyperlink ref="EW1" location="dw2" display="dw2"/>
    <hyperlink ref="FB1" location="fm2" display="fm2"/>
    <hyperlink ref="FK1" location="ek2" display="ek2"/>
    <hyperlink ref="FP1" location="ga2" display="ga2"/>
    <hyperlink ref="FY1" location="ey2" display="ey2"/>
    <hyperlink ref="GM1" location="fm2" display="fm2"/>
    <hyperlink ref="M1" location="intro!a1" display="intro!a1"/>
  </hyperlinks>
  <pageMargins left="1" right="0" top="0.5" bottom="0" header="0.5" footer="0.5"/>
  <pageSetup scale="99" orientation="landscape"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MacroSumcolor">
                <anchor moveWithCells="1" sizeWithCells="1">
                  <from>
                    <xdr:col>210</xdr:col>
                    <xdr:colOff>152400</xdr:colOff>
                    <xdr:row>93</xdr:row>
                    <xdr:rowOff>57150</xdr:rowOff>
                  </from>
                  <to>
                    <xdr:col>212</xdr:col>
                    <xdr:colOff>76200</xdr:colOff>
                    <xdr:row>95</xdr:row>
                    <xdr:rowOff>104775</xdr:rowOff>
                  </to>
                </anchor>
              </controlPr>
            </control>
          </mc:Choice>
        </mc:AlternateContent>
        <mc:AlternateContent xmlns:mc="http://schemas.openxmlformats.org/markup-compatibility/2006">
          <mc:Choice Requires="x14">
            <control shapeId="2050" r:id="rId5" name="Button 2">
              <controlPr defaultSize="0" print="0" autoFill="0" autoPict="0" macro="[0]!MacroSumbw">
                <anchor moveWithCells="1" sizeWithCells="1">
                  <from>
                    <xdr:col>212</xdr:col>
                    <xdr:colOff>428625</xdr:colOff>
                    <xdr:row>93</xdr:row>
                    <xdr:rowOff>76200</xdr:rowOff>
                  </from>
                  <to>
                    <xdr:col>214</xdr:col>
                    <xdr:colOff>333375</xdr:colOff>
                    <xdr:row>95</xdr:row>
                    <xdr:rowOff>114300</xdr:rowOff>
                  </to>
                </anchor>
              </controlPr>
            </control>
          </mc:Choice>
        </mc:AlternateContent>
        <mc:AlternateContent xmlns:mc="http://schemas.openxmlformats.org/markup-compatibility/2006">
          <mc:Choice Requires="x14">
            <control shapeId="2051" r:id="rId6" name="Button 3">
              <controlPr defaultSize="0" print="0" autoFill="0" autoPict="0" macro="[0]!MacKar1color">
                <anchor moveWithCells="1" sizeWithCells="1">
                  <from>
                    <xdr:col>4</xdr:col>
                    <xdr:colOff>457200</xdr:colOff>
                    <xdr:row>0</xdr:row>
                    <xdr:rowOff>38100</xdr:rowOff>
                  </from>
                  <to>
                    <xdr:col>6</xdr:col>
                    <xdr:colOff>0</xdr:colOff>
                    <xdr:row>0</xdr:row>
                    <xdr:rowOff>371475</xdr:rowOff>
                  </to>
                </anchor>
              </controlPr>
            </control>
          </mc:Choice>
        </mc:AlternateContent>
        <mc:AlternateContent xmlns:mc="http://schemas.openxmlformats.org/markup-compatibility/2006">
          <mc:Choice Requires="x14">
            <control shapeId="2052" r:id="rId7" name="Button 4">
              <controlPr defaultSize="0" print="0" autoFill="0" autoPict="0" macro="[0]!MacKar1bw">
                <anchor moveWithCells="1" sizeWithCells="1">
                  <from>
                    <xdr:col>7</xdr:col>
                    <xdr:colOff>161925</xdr:colOff>
                    <xdr:row>0</xdr:row>
                    <xdr:rowOff>38100</xdr:rowOff>
                  </from>
                  <to>
                    <xdr:col>8</xdr:col>
                    <xdr:colOff>476250</xdr:colOff>
                    <xdr:row>0</xdr:row>
                    <xdr:rowOff>371475</xdr:rowOff>
                  </to>
                </anchor>
              </controlPr>
            </control>
          </mc:Choice>
        </mc:AlternateContent>
        <mc:AlternateContent xmlns:mc="http://schemas.openxmlformats.org/markup-compatibility/2006">
          <mc:Choice Requires="x14">
            <control shapeId="2053" r:id="rId8" name="Button 5">
              <controlPr defaultSize="0" print="0" autoFill="0" autoPict="0" macro="[0]!MacKar2color">
                <anchor moveWithCells="1" sizeWithCells="1">
                  <from>
                    <xdr:col>18</xdr:col>
                    <xdr:colOff>457200</xdr:colOff>
                    <xdr:row>0</xdr:row>
                    <xdr:rowOff>38100</xdr:rowOff>
                  </from>
                  <to>
                    <xdr:col>20</xdr:col>
                    <xdr:colOff>0</xdr:colOff>
                    <xdr:row>0</xdr:row>
                    <xdr:rowOff>371475</xdr:rowOff>
                  </to>
                </anchor>
              </controlPr>
            </control>
          </mc:Choice>
        </mc:AlternateContent>
        <mc:AlternateContent xmlns:mc="http://schemas.openxmlformats.org/markup-compatibility/2006">
          <mc:Choice Requires="x14">
            <control shapeId="2054" r:id="rId9" name="Button 6">
              <controlPr defaultSize="0" print="0" autoFill="0" autoPict="0" macro="[0]!MacKar3color">
                <anchor moveWithCells="1" sizeWithCells="1">
                  <from>
                    <xdr:col>32</xdr:col>
                    <xdr:colOff>457200</xdr:colOff>
                    <xdr:row>0</xdr:row>
                    <xdr:rowOff>38100</xdr:rowOff>
                  </from>
                  <to>
                    <xdr:col>33</xdr:col>
                    <xdr:colOff>619125</xdr:colOff>
                    <xdr:row>0</xdr:row>
                    <xdr:rowOff>371475</xdr:rowOff>
                  </to>
                </anchor>
              </controlPr>
            </control>
          </mc:Choice>
        </mc:AlternateContent>
        <mc:AlternateContent xmlns:mc="http://schemas.openxmlformats.org/markup-compatibility/2006">
          <mc:Choice Requires="x14">
            <control shapeId="2055" r:id="rId10" name="Button 7">
              <controlPr defaultSize="0" print="0" autoFill="0" autoPict="0" macro="[0]!MacKar4color">
                <anchor moveWithCells="1" sizeWithCells="1">
                  <from>
                    <xdr:col>46</xdr:col>
                    <xdr:colOff>457200</xdr:colOff>
                    <xdr:row>0</xdr:row>
                    <xdr:rowOff>38100</xdr:rowOff>
                  </from>
                  <to>
                    <xdr:col>48</xdr:col>
                    <xdr:colOff>0</xdr:colOff>
                    <xdr:row>0</xdr:row>
                    <xdr:rowOff>371475</xdr:rowOff>
                  </to>
                </anchor>
              </controlPr>
            </control>
          </mc:Choice>
        </mc:AlternateContent>
        <mc:AlternateContent xmlns:mc="http://schemas.openxmlformats.org/markup-compatibility/2006">
          <mc:Choice Requires="x14">
            <control shapeId="2056" r:id="rId11" name="Button 8">
              <controlPr defaultSize="0" print="0" autoFill="0" autoPict="0" macro="[0]!MacKar5color">
                <anchor moveWithCells="1" sizeWithCells="1">
                  <from>
                    <xdr:col>60</xdr:col>
                    <xdr:colOff>457200</xdr:colOff>
                    <xdr:row>0</xdr:row>
                    <xdr:rowOff>38100</xdr:rowOff>
                  </from>
                  <to>
                    <xdr:col>62</xdr:col>
                    <xdr:colOff>0</xdr:colOff>
                    <xdr:row>0</xdr:row>
                    <xdr:rowOff>371475</xdr:rowOff>
                  </to>
                </anchor>
              </controlPr>
            </control>
          </mc:Choice>
        </mc:AlternateContent>
        <mc:AlternateContent xmlns:mc="http://schemas.openxmlformats.org/markup-compatibility/2006">
          <mc:Choice Requires="x14">
            <control shapeId="2057" r:id="rId12" name="Button 9">
              <controlPr defaultSize="0" print="0" autoFill="0" autoPict="0" macro="[0]!MacKar6color">
                <anchor moveWithCells="1" sizeWithCells="1">
                  <from>
                    <xdr:col>74</xdr:col>
                    <xdr:colOff>457200</xdr:colOff>
                    <xdr:row>0</xdr:row>
                    <xdr:rowOff>38100</xdr:rowOff>
                  </from>
                  <to>
                    <xdr:col>76</xdr:col>
                    <xdr:colOff>0</xdr:colOff>
                    <xdr:row>0</xdr:row>
                    <xdr:rowOff>371475</xdr:rowOff>
                  </to>
                </anchor>
              </controlPr>
            </control>
          </mc:Choice>
        </mc:AlternateContent>
        <mc:AlternateContent xmlns:mc="http://schemas.openxmlformats.org/markup-compatibility/2006">
          <mc:Choice Requires="x14">
            <control shapeId="2058" r:id="rId13" name="Button 10">
              <controlPr defaultSize="0" print="0" autoFill="0" autoPict="0" macro="[0]!MacKar7color">
                <anchor moveWithCells="1" sizeWithCells="1">
                  <from>
                    <xdr:col>88</xdr:col>
                    <xdr:colOff>457200</xdr:colOff>
                    <xdr:row>0</xdr:row>
                    <xdr:rowOff>38100</xdr:rowOff>
                  </from>
                  <to>
                    <xdr:col>90</xdr:col>
                    <xdr:colOff>0</xdr:colOff>
                    <xdr:row>0</xdr:row>
                    <xdr:rowOff>371475</xdr:rowOff>
                  </to>
                </anchor>
              </controlPr>
            </control>
          </mc:Choice>
        </mc:AlternateContent>
        <mc:AlternateContent xmlns:mc="http://schemas.openxmlformats.org/markup-compatibility/2006">
          <mc:Choice Requires="x14">
            <control shapeId="2059" r:id="rId14" name="Button 11">
              <controlPr defaultSize="0" print="0" autoFill="0" autoPict="0" macro="[0]!MacKar8color">
                <anchor moveWithCells="1" sizeWithCells="1">
                  <from>
                    <xdr:col>102</xdr:col>
                    <xdr:colOff>457200</xdr:colOff>
                    <xdr:row>0</xdr:row>
                    <xdr:rowOff>38100</xdr:rowOff>
                  </from>
                  <to>
                    <xdr:col>104</xdr:col>
                    <xdr:colOff>0</xdr:colOff>
                    <xdr:row>0</xdr:row>
                    <xdr:rowOff>371475</xdr:rowOff>
                  </to>
                </anchor>
              </controlPr>
            </control>
          </mc:Choice>
        </mc:AlternateContent>
        <mc:AlternateContent xmlns:mc="http://schemas.openxmlformats.org/markup-compatibility/2006">
          <mc:Choice Requires="x14">
            <control shapeId="2060" r:id="rId15" name="Button 12">
              <controlPr defaultSize="0" print="0" autoFill="0" autoPict="0" macro="[0]!MacKar9color">
                <anchor moveWithCells="1" sizeWithCells="1">
                  <from>
                    <xdr:col>116</xdr:col>
                    <xdr:colOff>457200</xdr:colOff>
                    <xdr:row>0</xdr:row>
                    <xdr:rowOff>38100</xdr:rowOff>
                  </from>
                  <to>
                    <xdr:col>118</xdr:col>
                    <xdr:colOff>0</xdr:colOff>
                    <xdr:row>0</xdr:row>
                    <xdr:rowOff>371475</xdr:rowOff>
                  </to>
                </anchor>
              </controlPr>
            </control>
          </mc:Choice>
        </mc:AlternateContent>
        <mc:AlternateContent xmlns:mc="http://schemas.openxmlformats.org/markup-compatibility/2006">
          <mc:Choice Requires="x14">
            <control shapeId="2061" r:id="rId16" name="Button 13">
              <controlPr defaultSize="0" print="0" autoFill="0" autoPict="0" macro="[0]!MacKar10color">
                <anchor moveWithCells="1" sizeWithCells="1">
                  <from>
                    <xdr:col>130</xdr:col>
                    <xdr:colOff>457200</xdr:colOff>
                    <xdr:row>0</xdr:row>
                    <xdr:rowOff>38100</xdr:rowOff>
                  </from>
                  <to>
                    <xdr:col>132</xdr:col>
                    <xdr:colOff>0</xdr:colOff>
                    <xdr:row>0</xdr:row>
                    <xdr:rowOff>371475</xdr:rowOff>
                  </to>
                </anchor>
              </controlPr>
            </control>
          </mc:Choice>
        </mc:AlternateContent>
        <mc:AlternateContent xmlns:mc="http://schemas.openxmlformats.org/markup-compatibility/2006">
          <mc:Choice Requires="x14">
            <control shapeId="2062" r:id="rId17" name="Button 14">
              <controlPr defaultSize="0" print="0" autoFill="0" autoPict="0" macro="[0]!MacKar11color">
                <anchor moveWithCells="1" sizeWithCells="1">
                  <from>
                    <xdr:col>144</xdr:col>
                    <xdr:colOff>457200</xdr:colOff>
                    <xdr:row>0</xdr:row>
                    <xdr:rowOff>38100</xdr:rowOff>
                  </from>
                  <to>
                    <xdr:col>146</xdr:col>
                    <xdr:colOff>0</xdr:colOff>
                    <xdr:row>0</xdr:row>
                    <xdr:rowOff>371475</xdr:rowOff>
                  </to>
                </anchor>
              </controlPr>
            </control>
          </mc:Choice>
        </mc:AlternateContent>
        <mc:AlternateContent xmlns:mc="http://schemas.openxmlformats.org/markup-compatibility/2006">
          <mc:Choice Requires="x14">
            <control shapeId="2063" r:id="rId18" name="Button 15">
              <controlPr defaultSize="0" print="0" autoFill="0" autoPict="0" macro="[0]!MacKar12color">
                <anchor moveWithCells="1" sizeWithCells="1">
                  <from>
                    <xdr:col>158</xdr:col>
                    <xdr:colOff>457200</xdr:colOff>
                    <xdr:row>0</xdr:row>
                    <xdr:rowOff>38100</xdr:rowOff>
                  </from>
                  <to>
                    <xdr:col>160</xdr:col>
                    <xdr:colOff>9525</xdr:colOff>
                    <xdr:row>0</xdr:row>
                    <xdr:rowOff>371475</xdr:rowOff>
                  </to>
                </anchor>
              </controlPr>
            </control>
          </mc:Choice>
        </mc:AlternateContent>
        <mc:AlternateContent xmlns:mc="http://schemas.openxmlformats.org/markup-compatibility/2006">
          <mc:Choice Requires="x14">
            <control shapeId="2064" r:id="rId19" name="Button 16">
              <controlPr defaultSize="0" print="0" autoFill="0" autoPict="0" macro="[0]!MacKar13color">
                <anchor moveWithCells="1" sizeWithCells="1">
                  <from>
                    <xdr:col>172</xdr:col>
                    <xdr:colOff>457200</xdr:colOff>
                    <xdr:row>0</xdr:row>
                    <xdr:rowOff>38100</xdr:rowOff>
                  </from>
                  <to>
                    <xdr:col>173</xdr:col>
                    <xdr:colOff>619125</xdr:colOff>
                    <xdr:row>0</xdr:row>
                    <xdr:rowOff>371475</xdr:rowOff>
                  </to>
                </anchor>
              </controlPr>
            </control>
          </mc:Choice>
        </mc:AlternateContent>
        <mc:AlternateContent xmlns:mc="http://schemas.openxmlformats.org/markup-compatibility/2006">
          <mc:Choice Requires="x14">
            <control shapeId="2065" r:id="rId20" name="Button 17">
              <controlPr defaultSize="0" print="0" autoFill="0" autoPict="0" macro="[0]!MacKar14color">
                <anchor moveWithCells="1" sizeWithCells="1">
                  <from>
                    <xdr:col>186</xdr:col>
                    <xdr:colOff>457200</xdr:colOff>
                    <xdr:row>0</xdr:row>
                    <xdr:rowOff>38100</xdr:rowOff>
                  </from>
                  <to>
                    <xdr:col>188</xdr:col>
                    <xdr:colOff>0</xdr:colOff>
                    <xdr:row>0</xdr:row>
                    <xdr:rowOff>371475</xdr:rowOff>
                  </to>
                </anchor>
              </controlPr>
            </control>
          </mc:Choice>
        </mc:AlternateContent>
        <mc:AlternateContent xmlns:mc="http://schemas.openxmlformats.org/markup-compatibility/2006">
          <mc:Choice Requires="x14">
            <control shapeId="2066" r:id="rId21" name="Button 18">
              <controlPr defaultSize="0" print="0" autoFill="0" autoPict="0" macro="[0]!MacKar2bw">
                <anchor moveWithCells="1" sizeWithCells="1">
                  <from>
                    <xdr:col>21</xdr:col>
                    <xdr:colOff>161925</xdr:colOff>
                    <xdr:row>0</xdr:row>
                    <xdr:rowOff>38100</xdr:rowOff>
                  </from>
                  <to>
                    <xdr:col>22</xdr:col>
                    <xdr:colOff>476250</xdr:colOff>
                    <xdr:row>0</xdr:row>
                    <xdr:rowOff>371475</xdr:rowOff>
                  </to>
                </anchor>
              </controlPr>
            </control>
          </mc:Choice>
        </mc:AlternateContent>
        <mc:AlternateContent xmlns:mc="http://schemas.openxmlformats.org/markup-compatibility/2006">
          <mc:Choice Requires="x14">
            <control shapeId="2067" r:id="rId22" name="Button 19">
              <controlPr defaultSize="0" print="0" autoFill="0" autoPict="0" macro="[0]!MacKar3bw">
                <anchor moveWithCells="1" sizeWithCells="1">
                  <from>
                    <xdr:col>35</xdr:col>
                    <xdr:colOff>161925</xdr:colOff>
                    <xdr:row>0</xdr:row>
                    <xdr:rowOff>38100</xdr:rowOff>
                  </from>
                  <to>
                    <xdr:col>36</xdr:col>
                    <xdr:colOff>476250</xdr:colOff>
                    <xdr:row>0</xdr:row>
                    <xdr:rowOff>371475</xdr:rowOff>
                  </to>
                </anchor>
              </controlPr>
            </control>
          </mc:Choice>
        </mc:AlternateContent>
        <mc:AlternateContent xmlns:mc="http://schemas.openxmlformats.org/markup-compatibility/2006">
          <mc:Choice Requires="x14">
            <control shapeId="2068" r:id="rId23" name="Button 20">
              <controlPr defaultSize="0" print="0" autoFill="0" autoPict="0" macro="[0]!MacKar4bw">
                <anchor moveWithCells="1" sizeWithCells="1">
                  <from>
                    <xdr:col>49</xdr:col>
                    <xdr:colOff>161925</xdr:colOff>
                    <xdr:row>0</xdr:row>
                    <xdr:rowOff>38100</xdr:rowOff>
                  </from>
                  <to>
                    <xdr:col>50</xdr:col>
                    <xdr:colOff>476250</xdr:colOff>
                    <xdr:row>0</xdr:row>
                    <xdr:rowOff>371475</xdr:rowOff>
                  </to>
                </anchor>
              </controlPr>
            </control>
          </mc:Choice>
        </mc:AlternateContent>
        <mc:AlternateContent xmlns:mc="http://schemas.openxmlformats.org/markup-compatibility/2006">
          <mc:Choice Requires="x14">
            <control shapeId="2069" r:id="rId24" name="Button 21">
              <controlPr defaultSize="0" print="0" autoFill="0" autoPict="0" macro="[0]!MacKar5bw">
                <anchor moveWithCells="1" sizeWithCells="1">
                  <from>
                    <xdr:col>63</xdr:col>
                    <xdr:colOff>161925</xdr:colOff>
                    <xdr:row>0</xdr:row>
                    <xdr:rowOff>38100</xdr:rowOff>
                  </from>
                  <to>
                    <xdr:col>64</xdr:col>
                    <xdr:colOff>476250</xdr:colOff>
                    <xdr:row>0</xdr:row>
                    <xdr:rowOff>371475</xdr:rowOff>
                  </to>
                </anchor>
              </controlPr>
            </control>
          </mc:Choice>
        </mc:AlternateContent>
        <mc:AlternateContent xmlns:mc="http://schemas.openxmlformats.org/markup-compatibility/2006">
          <mc:Choice Requires="x14">
            <control shapeId="2070" r:id="rId25" name="Button 22">
              <controlPr defaultSize="0" print="0" autoFill="0" autoPict="0" macro="[0]!MacKar6bw">
                <anchor moveWithCells="1" sizeWithCells="1">
                  <from>
                    <xdr:col>77</xdr:col>
                    <xdr:colOff>161925</xdr:colOff>
                    <xdr:row>0</xdr:row>
                    <xdr:rowOff>38100</xdr:rowOff>
                  </from>
                  <to>
                    <xdr:col>78</xdr:col>
                    <xdr:colOff>476250</xdr:colOff>
                    <xdr:row>0</xdr:row>
                    <xdr:rowOff>371475</xdr:rowOff>
                  </to>
                </anchor>
              </controlPr>
            </control>
          </mc:Choice>
        </mc:AlternateContent>
        <mc:AlternateContent xmlns:mc="http://schemas.openxmlformats.org/markup-compatibility/2006">
          <mc:Choice Requires="x14">
            <control shapeId="2071" r:id="rId26" name="Button 23">
              <controlPr defaultSize="0" print="0" autoFill="0" autoPict="0" macro="[0]!MacKar7bw">
                <anchor moveWithCells="1" sizeWithCells="1">
                  <from>
                    <xdr:col>91</xdr:col>
                    <xdr:colOff>161925</xdr:colOff>
                    <xdr:row>0</xdr:row>
                    <xdr:rowOff>38100</xdr:rowOff>
                  </from>
                  <to>
                    <xdr:col>92</xdr:col>
                    <xdr:colOff>476250</xdr:colOff>
                    <xdr:row>0</xdr:row>
                    <xdr:rowOff>371475</xdr:rowOff>
                  </to>
                </anchor>
              </controlPr>
            </control>
          </mc:Choice>
        </mc:AlternateContent>
        <mc:AlternateContent xmlns:mc="http://schemas.openxmlformats.org/markup-compatibility/2006">
          <mc:Choice Requires="x14">
            <control shapeId="2072" r:id="rId27" name="Button 24">
              <controlPr defaultSize="0" print="0" autoFill="0" autoPict="0" macro="[0]!MacKar8bw">
                <anchor moveWithCells="1" sizeWithCells="1">
                  <from>
                    <xdr:col>105</xdr:col>
                    <xdr:colOff>161925</xdr:colOff>
                    <xdr:row>0</xdr:row>
                    <xdr:rowOff>38100</xdr:rowOff>
                  </from>
                  <to>
                    <xdr:col>106</xdr:col>
                    <xdr:colOff>476250</xdr:colOff>
                    <xdr:row>0</xdr:row>
                    <xdr:rowOff>371475</xdr:rowOff>
                  </to>
                </anchor>
              </controlPr>
            </control>
          </mc:Choice>
        </mc:AlternateContent>
        <mc:AlternateContent xmlns:mc="http://schemas.openxmlformats.org/markup-compatibility/2006">
          <mc:Choice Requires="x14">
            <control shapeId="2073" r:id="rId28" name="Button 25">
              <controlPr defaultSize="0" print="0" autoFill="0" autoPict="0" macro="[0]!MacKar9bw">
                <anchor moveWithCells="1" sizeWithCells="1">
                  <from>
                    <xdr:col>119</xdr:col>
                    <xdr:colOff>161925</xdr:colOff>
                    <xdr:row>0</xdr:row>
                    <xdr:rowOff>38100</xdr:rowOff>
                  </from>
                  <to>
                    <xdr:col>120</xdr:col>
                    <xdr:colOff>476250</xdr:colOff>
                    <xdr:row>0</xdr:row>
                    <xdr:rowOff>371475</xdr:rowOff>
                  </to>
                </anchor>
              </controlPr>
            </control>
          </mc:Choice>
        </mc:AlternateContent>
        <mc:AlternateContent xmlns:mc="http://schemas.openxmlformats.org/markup-compatibility/2006">
          <mc:Choice Requires="x14">
            <control shapeId="2074" r:id="rId29" name="Button 26">
              <controlPr defaultSize="0" print="0" autoFill="0" autoPict="0" macro="[0]!MacKar10bw">
                <anchor moveWithCells="1" sizeWithCells="1">
                  <from>
                    <xdr:col>133</xdr:col>
                    <xdr:colOff>161925</xdr:colOff>
                    <xdr:row>0</xdr:row>
                    <xdr:rowOff>38100</xdr:rowOff>
                  </from>
                  <to>
                    <xdr:col>134</xdr:col>
                    <xdr:colOff>476250</xdr:colOff>
                    <xdr:row>0</xdr:row>
                    <xdr:rowOff>371475</xdr:rowOff>
                  </to>
                </anchor>
              </controlPr>
            </control>
          </mc:Choice>
        </mc:AlternateContent>
        <mc:AlternateContent xmlns:mc="http://schemas.openxmlformats.org/markup-compatibility/2006">
          <mc:Choice Requires="x14">
            <control shapeId="2075" r:id="rId30" name="Button 27">
              <controlPr defaultSize="0" print="0" autoFill="0" autoPict="0" macro="[0]!MacKar11bw">
                <anchor moveWithCells="1" sizeWithCells="1">
                  <from>
                    <xdr:col>147</xdr:col>
                    <xdr:colOff>161925</xdr:colOff>
                    <xdr:row>0</xdr:row>
                    <xdr:rowOff>38100</xdr:rowOff>
                  </from>
                  <to>
                    <xdr:col>148</xdr:col>
                    <xdr:colOff>476250</xdr:colOff>
                    <xdr:row>0</xdr:row>
                    <xdr:rowOff>371475</xdr:rowOff>
                  </to>
                </anchor>
              </controlPr>
            </control>
          </mc:Choice>
        </mc:AlternateContent>
        <mc:AlternateContent xmlns:mc="http://schemas.openxmlformats.org/markup-compatibility/2006">
          <mc:Choice Requires="x14">
            <control shapeId="2076" r:id="rId31" name="Button 28">
              <controlPr defaultSize="0" print="0" autoFill="0" autoPict="0" macro="[0]!MacKar12bw">
                <anchor moveWithCells="1" sizeWithCells="1">
                  <from>
                    <xdr:col>161</xdr:col>
                    <xdr:colOff>161925</xdr:colOff>
                    <xdr:row>0</xdr:row>
                    <xdr:rowOff>38100</xdr:rowOff>
                  </from>
                  <to>
                    <xdr:col>162</xdr:col>
                    <xdr:colOff>476250</xdr:colOff>
                    <xdr:row>0</xdr:row>
                    <xdr:rowOff>371475</xdr:rowOff>
                  </to>
                </anchor>
              </controlPr>
            </control>
          </mc:Choice>
        </mc:AlternateContent>
        <mc:AlternateContent xmlns:mc="http://schemas.openxmlformats.org/markup-compatibility/2006">
          <mc:Choice Requires="x14">
            <control shapeId="2077" r:id="rId32" name="Button 29">
              <controlPr defaultSize="0" print="0" autoFill="0" autoPict="0" macro="[0]!MacKar13bw">
                <anchor moveWithCells="1" sizeWithCells="1">
                  <from>
                    <xdr:col>175</xdr:col>
                    <xdr:colOff>161925</xdr:colOff>
                    <xdr:row>0</xdr:row>
                    <xdr:rowOff>38100</xdr:rowOff>
                  </from>
                  <to>
                    <xdr:col>176</xdr:col>
                    <xdr:colOff>466725</xdr:colOff>
                    <xdr:row>0</xdr:row>
                    <xdr:rowOff>371475</xdr:rowOff>
                  </to>
                </anchor>
              </controlPr>
            </control>
          </mc:Choice>
        </mc:AlternateContent>
        <mc:AlternateContent xmlns:mc="http://schemas.openxmlformats.org/markup-compatibility/2006">
          <mc:Choice Requires="x14">
            <control shapeId="2078" r:id="rId33" name="Button 30">
              <controlPr defaultSize="0" print="0" autoFill="0" autoPict="0" macro="[0]!MacKar14bw">
                <anchor moveWithCells="1" sizeWithCells="1">
                  <from>
                    <xdr:col>189</xdr:col>
                    <xdr:colOff>161925</xdr:colOff>
                    <xdr:row>0</xdr:row>
                    <xdr:rowOff>38100</xdr:rowOff>
                  </from>
                  <to>
                    <xdr:col>190</xdr:col>
                    <xdr:colOff>466725</xdr:colOff>
                    <xdr:row>0</xdr:row>
                    <xdr:rowOff>371475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HQ105"/>
  <sheetViews>
    <sheetView showGridLines="0" workbookViewId="0">
      <selection sqref="A1:C1"/>
    </sheetView>
  </sheetViews>
  <sheetFormatPr defaultRowHeight="12.75" x14ac:dyDescent="0.2"/>
  <cols>
    <col min="5" max="5" width="12.83203125" customWidth="1"/>
    <col min="6" max="6" width="10.83203125" customWidth="1"/>
    <col min="7" max="7" width="2.83203125" customWidth="1"/>
    <col min="8" max="8" width="10.83203125" customWidth="1"/>
    <col min="9" max="12" width="9.83203125" customWidth="1"/>
    <col min="13" max="14" width="10.83203125" customWidth="1"/>
    <col min="19" max="19" width="12.83203125" customWidth="1"/>
    <col min="20" max="20" width="10.83203125" customWidth="1"/>
    <col min="21" max="21" width="2.83203125" customWidth="1"/>
    <col min="22" max="22" width="10.83203125" customWidth="1"/>
    <col min="23" max="26" width="9.83203125" customWidth="1"/>
    <col min="27" max="27" width="10.83203125" customWidth="1"/>
    <col min="33" max="33" width="12.83203125" customWidth="1"/>
    <col min="34" max="34" width="10.83203125" customWidth="1"/>
    <col min="35" max="35" width="2.83203125" customWidth="1"/>
    <col min="36" max="36" width="10.83203125" customWidth="1"/>
    <col min="37" max="40" width="9.83203125" customWidth="1"/>
    <col min="41" max="42" width="10.83203125" customWidth="1"/>
    <col min="47" max="47" width="12.83203125" customWidth="1"/>
    <col min="48" max="48" width="10.83203125" customWidth="1"/>
    <col min="49" max="49" width="2.83203125" customWidth="1"/>
    <col min="50" max="50" width="10.83203125" customWidth="1"/>
    <col min="51" max="54" width="9.83203125" customWidth="1"/>
    <col min="55" max="56" width="10.83203125" customWidth="1"/>
    <col min="61" max="61" width="12.83203125" customWidth="1"/>
    <col min="62" max="62" width="10.83203125" customWidth="1"/>
    <col min="63" max="63" width="2.83203125" customWidth="1"/>
    <col min="64" max="64" width="10.83203125" customWidth="1"/>
    <col min="65" max="68" width="9.83203125" customWidth="1"/>
    <col min="69" max="70" width="10.83203125" customWidth="1"/>
    <col min="75" max="75" width="12.83203125" customWidth="1"/>
    <col min="76" max="76" width="10.83203125" customWidth="1"/>
    <col min="77" max="77" width="2.83203125" customWidth="1"/>
    <col min="78" max="78" width="10.83203125" customWidth="1"/>
    <col min="79" max="82" width="9.83203125" customWidth="1"/>
    <col min="83" max="84" width="10.83203125" customWidth="1"/>
    <col min="89" max="89" width="12.83203125" customWidth="1"/>
    <col min="90" max="90" width="10.83203125" customWidth="1"/>
    <col min="91" max="91" width="2.83203125" customWidth="1"/>
    <col min="92" max="92" width="10.83203125" customWidth="1"/>
    <col min="93" max="96" width="9.83203125" customWidth="1"/>
    <col min="97" max="98" width="10.83203125" customWidth="1"/>
    <col min="103" max="103" width="12.83203125" customWidth="1"/>
    <col min="104" max="104" width="10.83203125" customWidth="1"/>
    <col min="105" max="105" width="2.83203125" customWidth="1"/>
    <col min="106" max="106" width="10.83203125" customWidth="1"/>
    <col min="107" max="110" width="9.83203125" customWidth="1"/>
    <col min="111" max="112" width="10.83203125" customWidth="1"/>
    <col min="117" max="117" width="12.83203125" customWidth="1"/>
    <col min="118" max="118" width="10.83203125" customWidth="1"/>
    <col min="119" max="119" width="2.83203125" customWidth="1"/>
    <col min="120" max="120" width="10.83203125" customWidth="1"/>
    <col min="121" max="124" width="9.83203125" customWidth="1"/>
    <col min="125" max="126" width="10.83203125" customWidth="1"/>
    <col min="131" max="131" width="12.83203125" customWidth="1"/>
    <col min="132" max="132" width="10.83203125" customWidth="1"/>
    <col min="133" max="133" width="2.83203125" customWidth="1"/>
    <col min="134" max="134" width="10.83203125" customWidth="1"/>
    <col min="135" max="138" width="9.83203125" customWidth="1"/>
    <col min="139" max="140" width="10.83203125" customWidth="1"/>
    <col min="147" max="147" width="11.33203125" customWidth="1"/>
    <col min="148" max="148" width="8.83203125" customWidth="1"/>
    <col min="149" max="155" width="10.83203125" customWidth="1"/>
    <col min="157" max="157" width="6.83203125" customWidth="1"/>
    <col min="162" max="162" width="3.83203125" customWidth="1"/>
    <col min="163" max="163" width="9.1640625" customWidth="1"/>
    <col min="164" max="164" width="6.83203125" customWidth="1"/>
    <col min="169" max="169" width="3.83203125" customWidth="1"/>
    <col min="170" max="170" width="9.1640625" customWidth="1"/>
    <col min="210" max="210" width="12.83203125" customWidth="1"/>
    <col min="211" max="211" width="6" customWidth="1"/>
    <col min="217" max="217" width="9" customWidth="1"/>
    <col min="218" max="218" width="12.83203125" customWidth="1"/>
    <col min="219" max="219" width="6" customWidth="1"/>
    <col min="225" max="225" width="9" customWidth="1"/>
  </cols>
  <sheetData>
    <row r="1" spans="1:154" ht="31.5" customHeight="1" thickBot="1" x14ac:dyDescent="0.25">
      <c r="A1" s="213" t="s">
        <v>319</v>
      </c>
      <c r="B1" s="213"/>
      <c r="C1" s="213"/>
      <c r="D1" s="90" t="s">
        <v>27</v>
      </c>
      <c r="E1" s="87"/>
      <c r="F1" s="88"/>
      <c r="G1" s="88"/>
      <c r="H1" s="87"/>
      <c r="I1" s="87"/>
      <c r="J1" s="215" t="s">
        <v>316</v>
      </c>
      <c r="K1" s="215"/>
      <c r="L1" s="215"/>
      <c r="M1" s="89" t="s">
        <v>27</v>
      </c>
      <c r="O1" s="213" t="s">
        <v>319</v>
      </c>
      <c r="P1" s="213"/>
      <c r="Q1" s="213"/>
      <c r="R1" s="90" t="s">
        <v>27</v>
      </c>
      <c r="S1" s="87"/>
      <c r="T1" s="88"/>
      <c r="U1" s="88"/>
      <c r="V1" s="87"/>
      <c r="W1" s="87"/>
      <c r="X1" s="214" t="s">
        <v>318</v>
      </c>
      <c r="Y1" s="214"/>
      <c r="Z1" s="214"/>
      <c r="AA1" s="89" t="s">
        <v>27</v>
      </c>
      <c r="AC1" s="213" t="s">
        <v>319</v>
      </c>
      <c r="AD1" s="213"/>
      <c r="AE1" s="213"/>
      <c r="AF1" s="90" t="s">
        <v>27</v>
      </c>
      <c r="AG1" s="87"/>
      <c r="AH1" s="88"/>
      <c r="AI1" s="88"/>
      <c r="AJ1" s="87"/>
      <c r="AK1" s="87"/>
      <c r="AL1" s="214" t="s">
        <v>318</v>
      </c>
      <c r="AM1" s="214"/>
      <c r="AN1" s="214"/>
      <c r="AO1" s="89" t="s">
        <v>27</v>
      </c>
      <c r="AP1" s="47"/>
      <c r="AQ1" s="213" t="s">
        <v>319</v>
      </c>
      <c r="AR1" s="213"/>
      <c r="AS1" s="213"/>
      <c r="AT1" s="90" t="s">
        <v>27</v>
      </c>
      <c r="AU1" s="87"/>
      <c r="AV1" s="88"/>
      <c r="AW1" s="88"/>
      <c r="AX1" s="87"/>
      <c r="AY1" s="87"/>
      <c r="AZ1" s="214" t="s">
        <v>318</v>
      </c>
      <c r="BA1" s="214"/>
      <c r="BB1" s="214"/>
      <c r="BC1" s="89" t="s">
        <v>27</v>
      </c>
      <c r="BD1" s="47"/>
      <c r="BE1" s="213" t="s">
        <v>319</v>
      </c>
      <c r="BF1" s="213"/>
      <c r="BG1" s="213"/>
      <c r="BH1" s="90" t="s">
        <v>27</v>
      </c>
      <c r="BI1" s="87"/>
      <c r="BJ1" s="88"/>
      <c r="BK1" s="88"/>
      <c r="BL1" s="87"/>
      <c r="BM1" s="87"/>
      <c r="BN1" s="214" t="s">
        <v>318</v>
      </c>
      <c r="BO1" s="214"/>
      <c r="BP1" s="214"/>
      <c r="BQ1" s="89" t="s">
        <v>27</v>
      </c>
      <c r="BR1" s="47"/>
      <c r="BS1" s="213" t="s">
        <v>319</v>
      </c>
      <c r="BT1" s="213"/>
      <c r="BU1" s="213"/>
      <c r="BV1" s="90" t="s">
        <v>27</v>
      </c>
      <c r="BW1" s="87"/>
      <c r="BX1" s="88"/>
      <c r="BY1" s="88"/>
      <c r="BZ1" s="87"/>
      <c r="CA1" s="87"/>
      <c r="CB1" s="214" t="s">
        <v>318</v>
      </c>
      <c r="CC1" s="214"/>
      <c r="CD1" s="214"/>
      <c r="CE1" s="89" t="s">
        <v>27</v>
      </c>
      <c r="CF1" s="47"/>
      <c r="CG1" s="213" t="s">
        <v>319</v>
      </c>
      <c r="CH1" s="213"/>
      <c r="CI1" s="213"/>
      <c r="CJ1" s="90" t="s">
        <v>27</v>
      </c>
      <c r="CK1" s="87"/>
      <c r="CL1" s="88"/>
      <c r="CM1" s="88"/>
      <c r="CN1" s="87"/>
      <c r="CO1" s="87"/>
      <c r="CP1" s="214" t="s">
        <v>318</v>
      </c>
      <c r="CQ1" s="214"/>
      <c r="CR1" s="214"/>
      <c r="CS1" s="89" t="s">
        <v>27</v>
      </c>
      <c r="CT1" s="47"/>
      <c r="CU1" s="213" t="s">
        <v>319</v>
      </c>
      <c r="CV1" s="213"/>
      <c r="CW1" s="213"/>
      <c r="CX1" s="90" t="s">
        <v>27</v>
      </c>
      <c r="CY1" s="87"/>
      <c r="CZ1" s="88"/>
      <c r="DA1" s="88"/>
      <c r="DB1" s="87"/>
      <c r="DC1" s="87"/>
      <c r="DD1" s="214" t="s">
        <v>318</v>
      </c>
      <c r="DE1" s="214"/>
      <c r="DF1" s="214"/>
      <c r="DG1" s="89" t="s">
        <v>27</v>
      </c>
      <c r="DH1" s="47"/>
      <c r="DI1" s="213" t="s">
        <v>319</v>
      </c>
      <c r="DJ1" s="213"/>
      <c r="DK1" s="213"/>
      <c r="DL1" s="90" t="s">
        <v>27</v>
      </c>
      <c r="DM1" s="87"/>
      <c r="DN1" s="88"/>
      <c r="DO1" s="88"/>
      <c r="DP1" s="87"/>
      <c r="DQ1" s="87"/>
      <c r="DR1" s="214" t="s">
        <v>318</v>
      </c>
      <c r="DS1" s="214"/>
      <c r="DT1" s="214"/>
      <c r="DU1" s="89" t="s">
        <v>27</v>
      </c>
      <c r="DV1" s="47"/>
      <c r="DW1" s="213" t="s">
        <v>69</v>
      </c>
      <c r="DX1" s="213"/>
      <c r="DY1" s="213"/>
      <c r="DZ1" s="90" t="s">
        <v>27</v>
      </c>
      <c r="EA1" s="87"/>
      <c r="EB1" s="88"/>
      <c r="EC1" s="88"/>
      <c r="ED1" s="87"/>
      <c r="EE1" s="87"/>
      <c r="EF1" s="214" t="s">
        <v>318</v>
      </c>
      <c r="EG1" s="214"/>
      <c r="EH1" s="214"/>
      <c r="EI1" s="89" t="s">
        <v>27</v>
      </c>
      <c r="EJ1" s="47"/>
      <c r="EK1" s="47"/>
      <c r="EL1" s="47"/>
      <c r="EM1" s="47"/>
      <c r="EN1" s="47"/>
      <c r="EO1" s="47"/>
      <c r="EP1" s="47"/>
      <c r="EQ1" s="47"/>
      <c r="ER1" s="47"/>
      <c r="ES1" s="47"/>
      <c r="ET1" s="47"/>
      <c r="EU1" s="47"/>
      <c r="EV1" s="47"/>
      <c r="EW1" s="47"/>
      <c r="EX1" s="47"/>
    </row>
    <row r="2" spans="1:154" ht="19.5" thickBot="1" x14ac:dyDescent="0.35">
      <c r="A2" s="350" t="s">
        <v>70</v>
      </c>
      <c r="B2" s="351"/>
      <c r="C2" s="351"/>
      <c r="D2" s="351"/>
      <c r="E2" s="351"/>
      <c r="F2" s="351"/>
      <c r="G2" s="351"/>
      <c r="H2" s="351"/>
      <c r="I2" s="351"/>
      <c r="J2" s="351"/>
      <c r="K2" s="351"/>
      <c r="L2" s="351"/>
      <c r="M2" s="352"/>
      <c r="O2" s="353" t="s">
        <v>70</v>
      </c>
      <c r="P2" s="354"/>
      <c r="Q2" s="354"/>
      <c r="R2" s="354"/>
      <c r="S2" s="354"/>
      <c r="T2" s="354"/>
      <c r="U2" s="354"/>
      <c r="V2" s="354"/>
      <c r="W2" s="354"/>
      <c r="X2" s="354"/>
      <c r="Y2" s="354"/>
      <c r="Z2" s="354"/>
      <c r="AA2" s="355"/>
      <c r="AC2" s="353" t="s">
        <v>70</v>
      </c>
      <c r="AD2" s="354"/>
      <c r="AE2" s="354"/>
      <c r="AF2" s="354"/>
      <c r="AG2" s="354"/>
      <c r="AH2" s="354"/>
      <c r="AI2" s="354"/>
      <c r="AJ2" s="354"/>
      <c r="AK2" s="354"/>
      <c r="AL2" s="354"/>
      <c r="AM2" s="354"/>
      <c r="AN2" s="354"/>
      <c r="AO2" s="355"/>
      <c r="AQ2" s="353" t="s">
        <v>70</v>
      </c>
      <c r="AR2" s="354"/>
      <c r="AS2" s="354"/>
      <c r="AT2" s="354"/>
      <c r="AU2" s="354"/>
      <c r="AV2" s="354"/>
      <c r="AW2" s="354"/>
      <c r="AX2" s="354"/>
      <c r="AY2" s="354"/>
      <c r="AZ2" s="354"/>
      <c r="BA2" s="354"/>
      <c r="BB2" s="354"/>
      <c r="BC2" s="355"/>
      <c r="BE2" s="353" t="s">
        <v>70</v>
      </c>
      <c r="BF2" s="354"/>
      <c r="BG2" s="354"/>
      <c r="BH2" s="354"/>
      <c r="BI2" s="354"/>
      <c r="BJ2" s="354"/>
      <c r="BK2" s="354"/>
      <c r="BL2" s="354"/>
      <c r="BM2" s="354"/>
      <c r="BN2" s="354"/>
      <c r="BO2" s="354"/>
      <c r="BP2" s="354"/>
      <c r="BQ2" s="355"/>
      <c r="BS2" s="353" t="s">
        <v>70</v>
      </c>
      <c r="BT2" s="354"/>
      <c r="BU2" s="354"/>
      <c r="BV2" s="354"/>
      <c r="BW2" s="354"/>
      <c r="BX2" s="354"/>
      <c r="BY2" s="354"/>
      <c r="BZ2" s="354"/>
      <c r="CA2" s="354"/>
      <c r="CB2" s="354"/>
      <c r="CC2" s="354"/>
      <c r="CD2" s="354"/>
      <c r="CE2" s="355"/>
      <c r="CG2" s="353" t="s">
        <v>70</v>
      </c>
      <c r="CH2" s="354"/>
      <c r="CI2" s="354"/>
      <c r="CJ2" s="354"/>
      <c r="CK2" s="354"/>
      <c r="CL2" s="354"/>
      <c r="CM2" s="354"/>
      <c r="CN2" s="354"/>
      <c r="CO2" s="354"/>
      <c r="CP2" s="354"/>
      <c r="CQ2" s="354"/>
      <c r="CR2" s="354"/>
      <c r="CS2" s="355"/>
      <c r="CU2" s="353" t="s">
        <v>70</v>
      </c>
      <c r="CV2" s="354"/>
      <c r="CW2" s="354"/>
      <c r="CX2" s="354"/>
      <c r="CY2" s="354"/>
      <c r="CZ2" s="354"/>
      <c r="DA2" s="354"/>
      <c r="DB2" s="354"/>
      <c r="DC2" s="354"/>
      <c r="DD2" s="354"/>
      <c r="DE2" s="354"/>
      <c r="DF2" s="354"/>
      <c r="DG2" s="355"/>
      <c r="DI2" s="353" t="s">
        <v>70</v>
      </c>
      <c r="DJ2" s="354"/>
      <c r="DK2" s="354"/>
      <c r="DL2" s="354"/>
      <c r="DM2" s="354"/>
      <c r="DN2" s="354"/>
      <c r="DO2" s="354"/>
      <c r="DP2" s="354"/>
      <c r="DQ2" s="354"/>
      <c r="DR2" s="354"/>
      <c r="DS2" s="354"/>
      <c r="DT2" s="354"/>
      <c r="DU2" s="355"/>
      <c r="DW2" s="353" t="s">
        <v>70</v>
      </c>
      <c r="DX2" s="354"/>
      <c r="DY2" s="354"/>
      <c r="DZ2" s="354"/>
      <c r="EA2" s="354"/>
      <c r="EB2" s="354"/>
      <c r="EC2" s="354"/>
      <c r="ED2" s="354"/>
      <c r="EE2" s="354"/>
      <c r="EF2" s="354"/>
      <c r="EG2" s="354"/>
      <c r="EH2" s="354"/>
      <c r="EI2" s="355"/>
      <c r="EK2" s="103"/>
    </row>
    <row r="3" spans="1:154" ht="18.75" x14ac:dyDescent="0.3">
      <c r="A3" s="299" t="s">
        <v>133</v>
      </c>
      <c r="B3" s="300"/>
      <c r="C3" s="300"/>
      <c r="D3" s="300"/>
      <c r="E3" s="300"/>
      <c r="F3" s="300"/>
      <c r="G3" s="300"/>
      <c r="H3" s="300"/>
      <c r="I3" s="300"/>
      <c r="J3" s="300"/>
      <c r="K3" s="300"/>
      <c r="L3" s="300"/>
      <c r="M3" s="301"/>
      <c r="O3" s="353" t="s">
        <v>133</v>
      </c>
      <c r="P3" s="354"/>
      <c r="Q3" s="354"/>
      <c r="R3" s="354"/>
      <c r="S3" s="354"/>
      <c r="T3" s="354"/>
      <c r="U3" s="354"/>
      <c r="V3" s="354"/>
      <c r="W3" s="354"/>
      <c r="X3" s="354"/>
      <c r="Y3" s="354"/>
      <c r="Z3" s="354"/>
      <c r="AA3" s="355"/>
      <c r="AC3" s="353" t="s">
        <v>133</v>
      </c>
      <c r="AD3" s="354"/>
      <c r="AE3" s="354"/>
      <c r="AF3" s="354"/>
      <c r="AG3" s="354"/>
      <c r="AH3" s="354"/>
      <c r="AI3" s="354"/>
      <c r="AJ3" s="354"/>
      <c r="AK3" s="354"/>
      <c r="AL3" s="354"/>
      <c r="AM3" s="354"/>
      <c r="AN3" s="354"/>
      <c r="AO3" s="355"/>
      <c r="AQ3" s="353" t="s">
        <v>133</v>
      </c>
      <c r="AR3" s="354"/>
      <c r="AS3" s="354"/>
      <c r="AT3" s="354"/>
      <c r="AU3" s="354"/>
      <c r="AV3" s="354"/>
      <c r="AW3" s="354"/>
      <c r="AX3" s="354"/>
      <c r="AY3" s="354"/>
      <c r="AZ3" s="354"/>
      <c r="BA3" s="354"/>
      <c r="BB3" s="354"/>
      <c r="BC3" s="355"/>
      <c r="BE3" s="353" t="s">
        <v>133</v>
      </c>
      <c r="BF3" s="354"/>
      <c r="BG3" s="354"/>
      <c r="BH3" s="354"/>
      <c r="BI3" s="354"/>
      <c r="BJ3" s="354"/>
      <c r="BK3" s="354"/>
      <c r="BL3" s="354"/>
      <c r="BM3" s="354"/>
      <c r="BN3" s="354"/>
      <c r="BO3" s="354"/>
      <c r="BP3" s="354"/>
      <c r="BQ3" s="355"/>
      <c r="BS3" s="353" t="s">
        <v>133</v>
      </c>
      <c r="BT3" s="354"/>
      <c r="BU3" s="354"/>
      <c r="BV3" s="354"/>
      <c r="BW3" s="354"/>
      <c r="BX3" s="354"/>
      <c r="BY3" s="354"/>
      <c r="BZ3" s="354"/>
      <c r="CA3" s="354"/>
      <c r="CB3" s="354"/>
      <c r="CC3" s="354"/>
      <c r="CD3" s="354"/>
      <c r="CE3" s="355"/>
      <c r="CG3" s="353" t="s">
        <v>133</v>
      </c>
      <c r="CH3" s="354"/>
      <c r="CI3" s="354"/>
      <c r="CJ3" s="354"/>
      <c r="CK3" s="354"/>
      <c r="CL3" s="354"/>
      <c r="CM3" s="354"/>
      <c r="CN3" s="354"/>
      <c r="CO3" s="354"/>
      <c r="CP3" s="354"/>
      <c r="CQ3" s="354"/>
      <c r="CR3" s="354"/>
      <c r="CS3" s="355"/>
      <c r="CU3" s="353" t="s">
        <v>133</v>
      </c>
      <c r="CV3" s="354"/>
      <c r="CW3" s="354"/>
      <c r="CX3" s="354"/>
      <c r="CY3" s="354"/>
      <c r="CZ3" s="354"/>
      <c r="DA3" s="354"/>
      <c r="DB3" s="354"/>
      <c r="DC3" s="354"/>
      <c r="DD3" s="354"/>
      <c r="DE3" s="354"/>
      <c r="DF3" s="354"/>
      <c r="DG3" s="355"/>
      <c r="DI3" s="353" t="s">
        <v>133</v>
      </c>
      <c r="DJ3" s="354"/>
      <c r="DK3" s="354"/>
      <c r="DL3" s="354"/>
      <c r="DM3" s="354"/>
      <c r="DN3" s="354"/>
      <c r="DO3" s="354"/>
      <c r="DP3" s="354"/>
      <c r="DQ3" s="354"/>
      <c r="DR3" s="354"/>
      <c r="DS3" s="354"/>
      <c r="DT3" s="354"/>
      <c r="DU3" s="355"/>
      <c r="DW3" s="353" t="s">
        <v>133</v>
      </c>
      <c r="DX3" s="354"/>
      <c r="DY3" s="354"/>
      <c r="DZ3" s="354"/>
      <c r="EA3" s="354"/>
      <c r="EB3" s="354"/>
      <c r="EC3" s="354"/>
      <c r="ED3" s="354"/>
      <c r="EE3" s="354"/>
      <c r="EF3" s="354"/>
      <c r="EG3" s="354"/>
      <c r="EH3" s="354"/>
      <c r="EI3" s="355"/>
    </row>
    <row r="4" spans="1:154" ht="15.75" x14ac:dyDescent="0.25">
      <c r="A4" s="285" t="s">
        <v>71</v>
      </c>
      <c r="B4" s="286"/>
      <c r="C4" s="293" t="s">
        <v>101</v>
      </c>
      <c r="D4" s="294"/>
      <c r="E4" s="294"/>
      <c r="F4" s="294"/>
      <c r="G4" s="294"/>
      <c r="H4" s="295"/>
      <c r="I4" s="62"/>
      <c r="J4" s="62"/>
      <c r="K4" s="62"/>
      <c r="L4" s="62"/>
      <c r="M4" s="65"/>
      <c r="O4" s="285" t="s">
        <v>71</v>
      </c>
      <c r="P4" s="286"/>
      <c r="Q4" s="293" t="s">
        <v>82</v>
      </c>
      <c r="R4" s="294"/>
      <c r="S4" s="294"/>
      <c r="T4" s="294"/>
      <c r="U4" s="294"/>
      <c r="V4" s="295"/>
      <c r="W4" s="62"/>
      <c r="X4" s="62"/>
      <c r="Y4" s="62"/>
      <c r="Z4" s="62"/>
      <c r="AA4" s="65"/>
      <c r="AC4" s="285" t="s">
        <v>71</v>
      </c>
      <c r="AD4" s="286"/>
      <c r="AE4" s="293" t="s">
        <v>78</v>
      </c>
      <c r="AF4" s="294"/>
      <c r="AG4" s="294"/>
      <c r="AH4" s="294"/>
      <c r="AI4" s="294"/>
      <c r="AJ4" s="295"/>
      <c r="AK4" s="62"/>
      <c r="AL4" s="62"/>
      <c r="AM4" s="62"/>
      <c r="AN4" s="62"/>
      <c r="AO4" s="65"/>
      <c r="AQ4" s="285" t="s">
        <v>71</v>
      </c>
      <c r="AR4" s="286"/>
      <c r="AS4" s="293" t="s">
        <v>80</v>
      </c>
      <c r="AT4" s="294"/>
      <c r="AU4" s="294"/>
      <c r="AV4" s="294"/>
      <c r="AW4" s="294"/>
      <c r="AX4" s="295"/>
      <c r="AY4" s="62"/>
      <c r="AZ4" s="62"/>
      <c r="BA4" s="62"/>
      <c r="BB4" s="62"/>
      <c r="BC4" s="65"/>
      <c r="BE4" s="285" t="s">
        <v>71</v>
      </c>
      <c r="BF4" s="286"/>
      <c r="BG4" s="293" t="s">
        <v>95</v>
      </c>
      <c r="BH4" s="294"/>
      <c r="BI4" s="294"/>
      <c r="BJ4" s="294"/>
      <c r="BK4" s="294"/>
      <c r="BL4" s="295"/>
      <c r="BM4" s="62"/>
      <c r="BN4" s="62"/>
      <c r="BO4" s="62"/>
      <c r="BP4" s="62"/>
      <c r="BQ4" s="65"/>
      <c r="BS4" s="285" t="s">
        <v>71</v>
      </c>
      <c r="BT4" s="286"/>
      <c r="BU4" s="293" t="s">
        <v>96</v>
      </c>
      <c r="BV4" s="294"/>
      <c r="BW4" s="294"/>
      <c r="BX4" s="294"/>
      <c r="BY4" s="294"/>
      <c r="BZ4" s="295"/>
      <c r="CA4" s="62"/>
      <c r="CB4" s="62"/>
      <c r="CC4" s="62"/>
      <c r="CD4" s="62"/>
      <c r="CE4" s="65"/>
      <c r="CG4" s="285" t="s">
        <v>71</v>
      </c>
      <c r="CH4" s="286"/>
      <c r="CI4" s="293" t="s">
        <v>97</v>
      </c>
      <c r="CJ4" s="294"/>
      <c r="CK4" s="294"/>
      <c r="CL4" s="294"/>
      <c r="CM4" s="294"/>
      <c r="CN4" s="295"/>
      <c r="CO4" s="62"/>
      <c r="CP4" s="62"/>
      <c r="CQ4" s="62"/>
      <c r="CR4" s="62"/>
      <c r="CS4" s="65"/>
      <c r="CU4" s="285" t="s">
        <v>71</v>
      </c>
      <c r="CV4" s="286"/>
      <c r="CW4" s="293" t="s">
        <v>98</v>
      </c>
      <c r="CX4" s="294"/>
      <c r="CY4" s="294"/>
      <c r="CZ4" s="294"/>
      <c r="DA4" s="294"/>
      <c r="DB4" s="295"/>
      <c r="DC4" s="62"/>
      <c r="DD4" s="62"/>
      <c r="DE4" s="62"/>
      <c r="DF4" s="62"/>
      <c r="DG4" s="65"/>
      <c r="DI4" s="285" t="s">
        <v>71</v>
      </c>
      <c r="DJ4" s="286"/>
      <c r="DK4" s="293" t="s">
        <v>99</v>
      </c>
      <c r="DL4" s="294"/>
      <c r="DM4" s="294"/>
      <c r="DN4" s="294"/>
      <c r="DO4" s="294"/>
      <c r="DP4" s="295"/>
      <c r="DQ4" s="62"/>
      <c r="DR4" s="62"/>
      <c r="DS4" s="62"/>
      <c r="DT4" s="62"/>
      <c r="DU4" s="65"/>
      <c r="DW4" s="285" t="s">
        <v>71</v>
      </c>
      <c r="DX4" s="286"/>
      <c r="DY4" s="293" t="s">
        <v>100</v>
      </c>
      <c r="DZ4" s="294"/>
      <c r="EA4" s="294"/>
      <c r="EB4" s="294"/>
      <c r="EC4" s="294"/>
      <c r="ED4" s="295"/>
      <c r="EE4" s="62"/>
      <c r="EF4" s="62"/>
      <c r="EG4" s="62"/>
      <c r="EH4" s="62"/>
      <c r="EI4" s="65"/>
    </row>
    <row r="5" spans="1:154" ht="15.75" customHeight="1" x14ac:dyDescent="0.25">
      <c r="A5" s="32" t="s">
        <v>32</v>
      </c>
      <c r="B5" s="288" t="s">
        <v>66</v>
      </c>
      <c r="C5" s="289"/>
      <c r="D5" s="290"/>
      <c r="E5" s="287" t="s">
        <v>47</v>
      </c>
      <c r="F5" s="287"/>
      <c r="G5" s="287"/>
      <c r="H5" s="287"/>
      <c r="I5" s="24">
        <v>60</v>
      </c>
      <c r="J5" s="287" t="s">
        <v>48</v>
      </c>
      <c r="K5" s="287"/>
      <c r="L5" s="287"/>
      <c r="M5" s="63">
        <v>2</v>
      </c>
      <c r="O5" s="32" t="s">
        <v>32</v>
      </c>
      <c r="P5" s="288" t="s">
        <v>66</v>
      </c>
      <c r="Q5" s="289"/>
      <c r="R5" s="290"/>
      <c r="S5" s="364" t="s">
        <v>47</v>
      </c>
      <c r="T5" s="287"/>
      <c r="U5" s="287"/>
      <c r="V5" s="365"/>
      <c r="W5" s="24">
        <v>60</v>
      </c>
      <c r="X5" s="364" t="s">
        <v>48</v>
      </c>
      <c r="Y5" s="287"/>
      <c r="Z5" s="365"/>
      <c r="AA5" s="63">
        <v>2</v>
      </c>
      <c r="AC5" s="32" t="s">
        <v>32</v>
      </c>
      <c r="AD5" s="288" t="s">
        <v>66</v>
      </c>
      <c r="AE5" s="289"/>
      <c r="AF5" s="290"/>
      <c r="AG5" s="287" t="s">
        <v>47</v>
      </c>
      <c r="AH5" s="287"/>
      <c r="AI5" s="287"/>
      <c r="AJ5" s="287"/>
      <c r="AK5" s="24">
        <v>60</v>
      </c>
      <c r="AL5" s="287" t="s">
        <v>48</v>
      </c>
      <c r="AM5" s="287"/>
      <c r="AN5" s="287"/>
      <c r="AO5" s="63">
        <v>2</v>
      </c>
      <c r="AQ5" s="32" t="s">
        <v>32</v>
      </c>
      <c r="AR5" s="288" t="s">
        <v>66</v>
      </c>
      <c r="AS5" s="289"/>
      <c r="AT5" s="290"/>
      <c r="AU5" s="364" t="s">
        <v>47</v>
      </c>
      <c r="AV5" s="287"/>
      <c r="AW5" s="287"/>
      <c r="AX5" s="365"/>
      <c r="AY5" s="24">
        <v>60</v>
      </c>
      <c r="AZ5" s="364" t="s">
        <v>48</v>
      </c>
      <c r="BA5" s="287"/>
      <c r="BB5" s="365"/>
      <c r="BC5" s="63">
        <v>2</v>
      </c>
      <c r="BE5" s="32" t="s">
        <v>32</v>
      </c>
      <c r="BF5" s="288" t="s">
        <v>66</v>
      </c>
      <c r="BG5" s="289"/>
      <c r="BH5" s="290"/>
      <c r="BI5" s="287" t="s">
        <v>47</v>
      </c>
      <c r="BJ5" s="287"/>
      <c r="BK5" s="287"/>
      <c r="BL5" s="287"/>
      <c r="BM5" s="24">
        <v>60</v>
      </c>
      <c r="BN5" s="287" t="s">
        <v>48</v>
      </c>
      <c r="BO5" s="287"/>
      <c r="BP5" s="287"/>
      <c r="BQ5" s="63">
        <v>2</v>
      </c>
      <c r="BS5" s="32" t="s">
        <v>32</v>
      </c>
      <c r="BT5" s="288" t="s">
        <v>66</v>
      </c>
      <c r="BU5" s="289"/>
      <c r="BV5" s="290"/>
      <c r="BW5" s="364" t="s">
        <v>47</v>
      </c>
      <c r="BX5" s="287"/>
      <c r="BY5" s="287"/>
      <c r="BZ5" s="365"/>
      <c r="CA5" s="24">
        <v>60</v>
      </c>
      <c r="CB5" s="364" t="s">
        <v>48</v>
      </c>
      <c r="CC5" s="287"/>
      <c r="CD5" s="365"/>
      <c r="CE5" s="63">
        <v>2</v>
      </c>
      <c r="CG5" s="32" t="s">
        <v>32</v>
      </c>
      <c r="CH5" s="288" t="s">
        <v>66</v>
      </c>
      <c r="CI5" s="289"/>
      <c r="CJ5" s="290"/>
      <c r="CK5" s="287" t="s">
        <v>47</v>
      </c>
      <c r="CL5" s="287"/>
      <c r="CM5" s="287"/>
      <c r="CN5" s="287"/>
      <c r="CO5" s="24">
        <v>60</v>
      </c>
      <c r="CP5" s="287" t="s">
        <v>48</v>
      </c>
      <c r="CQ5" s="287"/>
      <c r="CR5" s="287"/>
      <c r="CS5" s="63">
        <v>2</v>
      </c>
      <c r="CU5" s="32" t="s">
        <v>32</v>
      </c>
      <c r="CV5" s="288" t="s">
        <v>66</v>
      </c>
      <c r="CW5" s="289"/>
      <c r="CX5" s="290"/>
      <c r="CY5" s="364" t="s">
        <v>47</v>
      </c>
      <c r="CZ5" s="287"/>
      <c r="DA5" s="287"/>
      <c r="DB5" s="365"/>
      <c r="DC5" s="24">
        <v>60</v>
      </c>
      <c r="DD5" s="364" t="s">
        <v>48</v>
      </c>
      <c r="DE5" s="287"/>
      <c r="DF5" s="365"/>
      <c r="DG5" s="63">
        <v>2</v>
      </c>
      <c r="DI5" s="32" t="s">
        <v>32</v>
      </c>
      <c r="DJ5" s="288" t="s">
        <v>66</v>
      </c>
      <c r="DK5" s="289"/>
      <c r="DL5" s="290"/>
      <c r="DM5" s="287" t="s">
        <v>47</v>
      </c>
      <c r="DN5" s="287"/>
      <c r="DO5" s="287"/>
      <c r="DP5" s="287"/>
      <c r="DQ5" s="24">
        <v>60</v>
      </c>
      <c r="DR5" s="287" t="s">
        <v>48</v>
      </c>
      <c r="DS5" s="287"/>
      <c r="DT5" s="287"/>
      <c r="DU5" s="63">
        <v>2</v>
      </c>
      <c r="DW5" s="32" t="s">
        <v>32</v>
      </c>
      <c r="DX5" s="288" t="s">
        <v>66</v>
      </c>
      <c r="DY5" s="289"/>
      <c r="DZ5" s="290"/>
      <c r="EA5" s="364" t="s">
        <v>47</v>
      </c>
      <c r="EB5" s="287"/>
      <c r="EC5" s="287"/>
      <c r="ED5" s="365"/>
      <c r="EE5" s="24">
        <v>60</v>
      </c>
      <c r="EF5" s="364" t="s">
        <v>48</v>
      </c>
      <c r="EG5" s="287"/>
      <c r="EH5" s="365"/>
      <c r="EI5" s="63">
        <v>2</v>
      </c>
    </row>
    <row r="6" spans="1:154" ht="15.75" customHeight="1" x14ac:dyDescent="0.25">
      <c r="A6" s="285" t="s">
        <v>38</v>
      </c>
      <c r="B6" s="286"/>
      <c r="C6" s="286"/>
      <c r="D6" s="1"/>
      <c r="E6" s="1"/>
      <c r="F6" s="1"/>
      <c r="G6" s="1"/>
      <c r="H6" s="1"/>
      <c r="I6" s="1"/>
      <c r="J6" s="1"/>
      <c r="K6" s="1"/>
      <c r="L6" s="1"/>
      <c r="M6" s="34"/>
      <c r="O6" s="285" t="s">
        <v>38</v>
      </c>
      <c r="P6" s="286"/>
      <c r="Q6" s="286"/>
      <c r="R6" s="1"/>
      <c r="S6" s="1"/>
      <c r="T6" s="1"/>
      <c r="U6" s="1"/>
      <c r="V6" s="1"/>
      <c r="W6" s="1"/>
      <c r="X6" s="1"/>
      <c r="Y6" s="1"/>
      <c r="Z6" s="1"/>
      <c r="AA6" s="34"/>
      <c r="AC6" s="285" t="s">
        <v>38</v>
      </c>
      <c r="AD6" s="286"/>
      <c r="AE6" s="286"/>
      <c r="AF6" s="1"/>
      <c r="AG6" s="1"/>
      <c r="AH6" s="1"/>
      <c r="AI6" s="1"/>
      <c r="AJ6" s="1"/>
      <c r="AK6" s="1"/>
      <c r="AL6" s="1"/>
      <c r="AM6" s="1"/>
      <c r="AN6" s="1"/>
      <c r="AO6" s="34"/>
      <c r="AQ6" s="285" t="s">
        <v>38</v>
      </c>
      <c r="AR6" s="286"/>
      <c r="AS6" s="286"/>
      <c r="AT6" s="1"/>
      <c r="AU6" s="1"/>
      <c r="AV6" s="1"/>
      <c r="AW6" s="1"/>
      <c r="AX6" s="1"/>
      <c r="AY6" s="1"/>
      <c r="AZ6" s="1"/>
      <c r="BA6" s="1"/>
      <c r="BB6" s="1"/>
      <c r="BC6" s="34"/>
      <c r="BE6" s="285" t="s">
        <v>38</v>
      </c>
      <c r="BF6" s="286"/>
      <c r="BG6" s="286"/>
      <c r="BH6" s="1"/>
      <c r="BI6" s="1"/>
      <c r="BJ6" s="1"/>
      <c r="BK6" s="1"/>
      <c r="BL6" s="1"/>
      <c r="BM6" s="1"/>
      <c r="BN6" s="1"/>
      <c r="BO6" s="1"/>
      <c r="BP6" s="1"/>
      <c r="BQ6" s="34"/>
      <c r="BS6" s="285" t="s">
        <v>38</v>
      </c>
      <c r="BT6" s="286"/>
      <c r="BU6" s="286"/>
      <c r="BV6" s="1"/>
      <c r="BW6" s="1"/>
      <c r="BX6" s="1"/>
      <c r="BY6" s="1"/>
      <c r="BZ6" s="1"/>
      <c r="CA6" s="1"/>
      <c r="CB6" s="1"/>
      <c r="CC6" s="1"/>
      <c r="CD6" s="1"/>
      <c r="CE6" s="34"/>
      <c r="CG6" s="285" t="s">
        <v>38</v>
      </c>
      <c r="CH6" s="286"/>
      <c r="CI6" s="286"/>
      <c r="CJ6" s="1"/>
      <c r="CK6" s="1"/>
      <c r="CL6" s="1"/>
      <c r="CM6" s="1"/>
      <c r="CN6" s="1"/>
      <c r="CO6" s="1"/>
      <c r="CP6" s="1"/>
      <c r="CQ6" s="1"/>
      <c r="CR6" s="1"/>
      <c r="CS6" s="34"/>
      <c r="CU6" s="285" t="s">
        <v>38</v>
      </c>
      <c r="CV6" s="286"/>
      <c r="CW6" s="286"/>
      <c r="CX6" s="1"/>
      <c r="CY6" s="1"/>
      <c r="CZ6" s="1"/>
      <c r="DA6" s="1"/>
      <c r="DB6" s="1"/>
      <c r="DC6" s="1"/>
      <c r="DD6" s="1"/>
      <c r="DE6" s="1"/>
      <c r="DF6" s="1"/>
      <c r="DG6" s="34"/>
      <c r="DI6" s="285" t="s">
        <v>38</v>
      </c>
      <c r="DJ6" s="286"/>
      <c r="DK6" s="286"/>
      <c r="DL6" s="1"/>
      <c r="DM6" s="1"/>
      <c r="DN6" s="1"/>
      <c r="DO6" s="1"/>
      <c r="DP6" s="1"/>
      <c r="DQ6" s="1"/>
      <c r="DR6" s="1"/>
      <c r="DS6" s="1"/>
      <c r="DT6" s="1"/>
      <c r="DU6" s="34"/>
      <c r="DW6" s="285" t="s">
        <v>38</v>
      </c>
      <c r="DX6" s="286"/>
      <c r="DY6" s="286"/>
      <c r="DZ6" s="1"/>
      <c r="EA6" s="1"/>
      <c r="EB6" s="1"/>
      <c r="EC6" s="1"/>
      <c r="ED6" s="1"/>
      <c r="EE6" s="1"/>
      <c r="EF6" s="1"/>
      <c r="EG6" s="1"/>
      <c r="EH6" s="1"/>
      <c r="EI6" s="34"/>
    </row>
    <row r="7" spans="1:154" ht="12.75" customHeight="1" x14ac:dyDescent="0.2">
      <c r="A7" s="35"/>
      <c r="B7" s="271" t="s">
        <v>139</v>
      </c>
      <c r="C7" s="272"/>
      <c r="D7" s="272"/>
      <c r="E7" s="272"/>
      <c r="F7" s="272"/>
      <c r="G7" s="272"/>
      <c r="H7" s="272"/>
      <c r="I7" s="272"/>
      <c r="J7" s="272"/>
      <c r="K7" s="272"/>
      <c r="L7" s="272"/>
      <c r="M7" s="273"/>
      <c r="O7" s="177"/>
      <c r="P7" s="271" t="s">
        <v>140</v>
      </c>
      <c r="Q7" s="272"/>
      <c r="R7" s="272"/>
      <c r="S7" s="272"/>
      <c r="T7" s="272"/>
      <c r="U7" s="272"/>
      <c r="V7" s="272"/>
      <c r="W7" s="272"/>
      <c r="X7" s="272"/>
      <c r="Y7" s="272"/>
      <c r="Z7" s="272"/>
      <c r="AA7" s="273"/>
      <c r="AC7" s="177"/>
      <c r="AD7" s="271" t="s">
        <v>144</v>
      </c>
      <c r="AE7" s="272"/>
      <c r="AF7" s="272"/>
      <c r="AG7" s="272"/>
      <c r="AH7" s="272"/>
      <c r="AI7" s="272"/>
      <c r="AJ7" s="272"/>
      <c r="AK7" s="272"/>
      <c r="AL7" s="272"/>
      <c r="AM7" s="272"/>
      <c r="AN7" s="272"/>
      <c r="AO7" s="273"/>
      <c r="AQ7" s="177"/>
      <c r="AR7" s="271" t="s">
        <v>149</v>
      </c>
      <c r="AS7" s="272"/>
      <c r="AT7" s="272"/>
      <c r="AU7" s="272"/>
      <c r="AV7" s="272"/>
      <c r="AW7" s="272"/>
      <c r="AX7" s="272"/>
      <c r="AY7" s="272"/>
      <c r="AZ7" s="272"/>
      <c r="BA7" s="272"/>
      <c r="BB7" s="272"/>
      <c r="BC7" s="273"/>
      <c r="BE7" s="177"/>
      <c r="BF7" s="271" t="s">
        <v>166</v>
      </c>
      <c r="BG7" s="272"/>
      <c r="BH7" s="272"/>
      <c r="BI7" s="272"/>
      <c r="BJ7" s="272"/>
      <c r="BK7" s="272"/>
      <c r="BL7" s="272"/>
      <c r="BM7" s="272"/>
      <c r="BN7" s="272"/>
      <c r="BO7" s="272"/>
      <c r="BP7" s="272"/>
      <c r="BQ7" s="273"/>
      <c r="BS7" s="177"/>
      <c r="BT7" s="271" t="s">
        <v>167</v>
      </c>
      <c r="BU7" s="272"/>
      <c r="BV7" s="272"/>
      <c r="BW7" s="272"/>
      <c r="BX7" s="272"/>
      <c r="BY7" s="272"/>
      <c r="BZ7" s="272"/>
      <c r="CA7" s="272"/>
      <c r="CB7" s="272"/>
      <c r="CC7" s="272"/>
      <c r="CD7" s="272"/>
      <c r="CE7" s="273"/>
      <c r="CG7" s="177"/>
      <c r="CH7" s="271" t="s">
        <v>168</v>
      </c>
      <c r="CI7" s="272"/>
      <c r="CJ7" s="272"/>
      <c r="CK7" s="272"/>
      <c r="CL7" s="272"/>
      <c r="CM7" s="272"/>
      <c r="CN7" s="272"/>
      <c r="CO7" s="272"/>
      <c r="CP7" s="272"/>
      <c r="CQ7" s="272"/>
      <c r="CR7" s="272"/>
      <c r="CS7" s="273"/>
      <c r="CU7" s="177"/>
      <c r="CV7" s="271" t="s">
        <v>169</v>
      </c>
      <c r="CW7" s="272"/>
      <c r="CX7" s="272"/>
      <c r="CY7" s="272"/>
      <c r="CZ7" s="272"/>
      <c r="DA7" s="272"/>
      <c r="DB7" s="272"/>
      <c r="DC7" s="272"/>
      <c r="DD7" s="272"/>
      <c r="DE7" s="272"/>
      <c r="DF7" s="272"/>
      <c r="DG7" s="273"/>
      <c r="DI7" s="177"/>
      <c r="DJ7" s="271" t="s">
        <v>159</v>
      </c>
      <c r="DK7" s="272"/>
      <c r="DL7" s="272"/>
      <c r="DM7" s="272"/>
      <c r="DN7" s="272"/>
      <c r="DO7" s="272"/>
      <c r="DP7" s="272"/>
      <c r="DQ7" s="272"/>
      <c r="DR7" s="272"/>
      <c r="DS7" s="272"/>
      <c r="DT7" s="272"/>
      <c r="DU7" s="273"/>
      <c r="DW7" s="177"/>
      <c r="DX7" s="271" t="s">
        <v>160</v>
      </c>
      <c r="DY7" s="272"/>
      <c r="DZ7" s="272"/>
      <c r="EA7" s="272"/>
      <c r="EB7" s="272"/>
      <c r="EC7" s="272"/>
      <c r="ED7" s="272"/>
      <c r="EE7" s="272"/>
      <c r="EF7" s="272"/>
      <c r="EG7" s="272"/>
      <c r="EH7" s="272"/>
      <c r="EI7" s="273"/>
    </row>
    <row r="8" spans="1:154" x14ac:dyDescent="0.2">
      <c r="A8" s="35"/>
      <c r="B8" s="274"/>
      <c r="C8" s="275"/>
      <c r="D8" s="275"/>
      <c r="E8" s="275"/>
      <c r="F8" s="275"/>
      <c r="G8" s="275"/>
      <c r="H8" s="275"/>
      <c r="I8" s="275"/>
      <c r="J8" s="275"/>
      <c r="K8" s="275"/>
      <c r="L8" s="275"/>
      <c r="M8" s="276"/>
      <c r="O8" s="177"/>
      <c r="P8" s="274"/>
      <c r="Q8" s="275"/>
      <c r="R8" s="275"/>
      <c r="S8" s="275"/>
      <c r="T8" s="275"/>
      <c r="U8" s="275"/>
      <c r="V8" s="275"/>
      <c r="W8" s="275"/>
      <c r="X8" s="275"/>
      <c r="Y8" s="275"/>
      <c r="Z8" s="275"/>
      <c r="AA8" s="276"/>
      <c r="AC8" s="177"/>
      <c r="AD8" s="274"/>
      <c r="AE8" s="275"/>
      <c r="AF8" s="275"/>
      <c r="AG8" s="275"/>
      <c r="AH8" s="275"/>
      <c r="AI8" s="275"/>
      <c r="AJ8" s="275"/>
      <c r="AK8" s="275"/>
      <c r="AL8" s="275"/>
      <c r="AM8" s="275"/>
      <c r="AN8" s="275"/>
      <c r="AO8" s="276"/>
      <c r="AQ8" s="177"/>
      <c r="AR8" s="274"/>
      <c r="AS8" s="275"/>
      <c r="AT8" s="275"/>
      <c r="AU8" s="275"/>
      <c r="AV8" s="275"/>
      <c r="AW8" s="275"/>
      <c r="AX8" s="275"/>
      <c r="AY8" s="275"/>
      <c r="AZ8" s="275"/>
      <c r="BA8" s="275"/>
      <c r="BB8" s="275"/>
      <c r="BC8" s="276"/>
      <c r="BE8" s="177"/>
      <c r="BF8" s="274"/>
      <c r="BG8" s="275"/>
      <c r="BH8" s="275"/>
      <c r="BI8" s="275"/>
      <c r="BJ8" s="275"/>
      <c r="BK8" s="275"/>
      <c r="BL8" s="275"/>
      <c r="BM8" s="275"/>
      <c r="BN8" s="275"/>
      <c r="BO8" s="275"/>
      <c r="BP8" s="275"/>
      <c r="BQ8" s="276"/>
      <c r="BS8" s="177"/>
      <c r="BT8" s="274"/>
      <c r="BU8" s="275"/>
      <c r="BV8" s="275"/>
      <c r="BW8" s="275"/>
      <c r="BX8" s="275"/>
      <c r="BY8" s="275"/>
      <c r="BZ8" s="275"/>
      <c r="CA8" s="275"/>
      <c r="CB8" s="275"/>
      <c r="CC8" s="275"/>
      <c r="CD8" s="275"/>
      <c r="CE8" s="276"/>
      <c r="CG8" s="177"/>
      <c r="CH8" s="274"/>
      <c r="CI8" s="275"/>
      <c r="CJ8" s="275"/>
      <c r="CK8" s="275"/>
      <c r="CL8" s="275"/>
      <c r="CM8" s="275"/>
      <c r="CN8" s="275"/>
      <c r="CO8" s="275"/>
      <c r="CP8" s="275"/>
      <c r="CQ8" s="275"/>
      <c r="CR8" s="275"/>
      <c r="CS8" s="276"/>
      <c r="CU8" s="177"/>
      <c r="CV8" s="274"/>
      <c r="CW8" s="275"/>
      <c r="CX8" s="275"/>
      <c r="CY8" s="275"/>
      <c r="CZ8" s="275"/>
      <c r="DA8" s="275"/>
      <c r="DB8" s="275"/>
      <c r="DC8" s="275"/>
      <c r="DD8" s="275"/>
      <c r="DE8" s="275"/>
      <c r="DF8" s="275"/>
      <c r="DG8" s="276"/>
      <c r="DI8" s="177"/>
      <c r="DJ8" s="274"/>
      <c r="DK8" s="275"/>
      <c r="DL8" s="275"/>
      <c r="DM8" s="275"/>
      <c r="DN8" s="275"/>
      <c r="DO8" s="275"/>
      <c r="DP8" s="275"/>
      <c r="DQ8" s="275"/>
      <c r="DR8" s="275"/>
      <c r="DS8" s="275"/>
      <c r="DT8" s="275"/>
      <c r="DU8" s="276"/>
      <c r="DW8" s="177"/>
      <c r="DX8" s="274"/>
      <c r="DY8" s="275"/>
      <c r="DZ8" s="275"/>
      <c r="EA8" s="275"/>
      <c r="EB8" s="275"/>
      <c r="EC8" s="275"/>
      <c r="ED8" s="275"/>
      <c r="EE8" s="275"/>
      <c r="EF8" s="275"/>
      <c r="EG8" s="275"/>
      <c r="EH8" s="275"/>
      <c r="EI8" s="276"/>
    </row>
    <row r="9" spans="1:154" x14ac:dyDescent="0.2">
      <c r="A9" s="35"/>
      <c r="B9" s="277"/>
      <c r="C9" s="278"/>
      <c r="D9" s="278"/>
      <c r="E9" s="278"/>
      <c r="F9" s="278"/>
      <c r="G9" s="278"/>
      <c r="H9" s="278"/>
      <c r="I9" s="278"/>
      <c r="J9" s="278"/>
      <c r="K9" s="278"/>
      <c r="L9" s="278"/>
      <c r="M9" s="279"/>
      <c r="O9" s="177"/>
      <c r="P9" s="277"/>
      <c r="Q9" s="278"/>
      <c r="R9" s="278"/>
      <c r="S9" s="278"/>
      <c r="T9" s="278"/>
      <c r="U9" s="278"/>
      <c r="V9" s="278"/>
      <c r="W9" s="278"/>
      <c r="X9" s="278"/>
      <c r="Y9" s="278"/>
      <c r="Z9" s="278"/>
      <c r="AA9" s="279"/>
      <c r="AC9" s="177"/>
      <c r="AD9" s="277"/>
      <c r="AE9" s="278"/>
      <c r="AF9" s="278"/>
      <c r="AG9" s="278"/>
      <c r="AH9" s="278"/>
      <c r="AI9" s="278"/>
      <c r="AJ9" s="278"/>
      <c r="AK9" s="278"/>
      <c r="AL9" s="278"/>
      <c r="AM9" s="278"/>
      <c r="AN9" s="278"/>
      <c r="AO9" s="279"/>
      <c r="AQ9" s="177"/>
      <c r="AR9" s="277"/>
      <c r="AS9" s="278"/>
      <c r="AT9" s="278"/>
      <c r="AU9" s="278"/>
      <c r="AV9" s="278"/>
      <c r="AW9" s="278"/>
      <c r="AX9" s="278"/>
      <c r="AY9" s="278"/>
      <c r="AZ9" s="278"/>
      <c r="BA9" s="278"/>
      <c r="BB9" s="278"/>
      <c r="BC9" s="279"/>
      <c r="BE9" s="177"/>
      <c r="BF9" s="277"/>
      <c r="BG9" s="278"/>
      <c r="BH9" s="278"/>
      <c r="BI9" s="278"/>
      <c r="BJ9" s="278"/>
      <c r="BK9" s="278"/>
      <c r="BL9" s="278"/>
      <c r="BM9" s="278"/>
      <c r="BN9" s="278"/>
      <c r="BO9" s="278"/>
      <c r="BP9" s="278"/>
      <c r="BQ9" s="279"/>
      <c r="BS9" s="177"/>
      <c r="BT9" s="277"/>
      <c r="BU9" s="278"/>
      <c r="BV9" s="278"/>
      <c r="BW9" s="278"/>
      <c r="BX9" s="278"/>
      <c r="BY9" s="278"/>
      <c r="BZ9" s="278"/>
      <c r="CA9" s="278"/>
      <c r="CB9" s="278"/>
      <c r="CC9" s="278"/>
      <c r="CD9" s="278"/>
      <c r="CE9" s="279"/>
      <c r="CG9" s="177"/>
      <c r="CH9" s="277"/>
      <c r="CI9" s="278"/>
      <c r="CJ9" s="278"/>
      <c r="CK9" s="278"/>
      <c r="CL9" s="278"/>
      <c r="CM9" s="278"/>
      <c r="CN9" s="278"/>
      <c r="CO9" s="278"/>
      <c r="CP9" s="278"/>
      <c r="CQ9" s="278"/>
      <c r="CR9" s="278"/>
      <c r="CS9" s="279"/>
      <c r="CU9" s="177"/>
      <c r="CV9" s="277"/>
      <c r="CW9" s="278"/>
      <c r="CX9" s="278"/>
      <c r="CY9" s="278"/>
      <c r="CZ9" s="278"/>
      <c r="DA9" s="278"/>
      <c r="DB9" s="278"/>
      <c r="DC9" s="278"/>
      <c r="DD9" s="278"/>
      <c r="DE9" s="278"/>
      <c r="DF9" s="278"/>
      <c r="DG9" s="279"/>
      <c r="DI9" s="177"/>
      <c r="DJ9" s="277"/>
      <c r="DK9" s="278"/>
      <c r="DL9" s="278"/>
      <c r="DM9" s="278"/>
      <c r="DN9" s="278"/>
      <c r="DO9" s="278"/>
      <c r="DP9" s="278"/>
      <c r="DQ9" s="278"/>
      <c r="DR9" s="278"/>
      <c r="DS9" s="278"/>
      <c r="DT9" s="278"/>
      <c r="DU9" s="279"/>
      <c r="DW9" s="177"/>
      <c r="DX9" s="277"/>
      <c r="DY9" s="278"/>
      <c r="DZ9" s="278"/>
      <c r="EA9" s="278"/>
      <c r="EB9" s="278"/>
      <c r="EC9" s="278"/>
      <c r="ED9" s="278"/>
      <c r="EE9" s="278"/>
      <c r="EF9" s="278"/>
      <c r="EG9" s="278"/>
      <c r="EH9" s="278"/>
      <c r="EI9" s="279"/>
    </row>
    <row r="10" spans="1:154" ht="8.1" customHeight="1" thickBot="1" x14ac:dyDescent="0.25">
      <c r="A10" s="3"/>
      <c r="B10" s="1"/>
      <c r="C10" s="1"/>
      <c r="D10" s="1"/>
      <c r="E10" s="1"/>
      <c r="F10" s="1"/>
      <c r="G10" s="1"/>
      <c r="H10" s="1"/>
      <c r="I10" s="1"/>
      <c r="J10" s="1"/>
      <c r="K10" s="1"/>
      <c r="L10" s="1"/>
      <c r="M10" s="2"/>
      <c r="O10" s="160"/>
      <c r="P10" s="20"/>
      <c r="Q10" s="20"/>
      <c r="R10" s="20"/>
      <c r="S10" s="20"/>
      <c r="T10" s="20"/>
      <c r="U10" s="20"/>
      <c r="V10" s="20"/>
      <c r="W10" s="20"/>
      <c r="X10" s="20"/>
      <c r="Y10" s="20"/>
      <c r="Z10" s="20"/>
      <c r="AA10" s="161"/>
      <c r="AC10" s="160"/>
      <c r="AD10" s="20"/>
      <c r="AE10" s="20"/>
      <c r="AF10" s="20"/>
      <c r="AG10" s="20"/>
      <c r="AH10" s="20"/>
      <c r="AI10" s="20"/>
      <c r="AJ10" s="20"/>
      <c r="AK10" s="20"/>
      <c r="AL10" s="20"/>
      <c r="AM10" s="20"/>
      <c r="AN10" s="20"/>
      <c r="AO10" s="161"/>
      <c r="AQ10" s="160"/>
      <c r="AR10" s="20"/>
      <c r="AS10" s="20"/>
      <c r="AT10" s="20"/>
      <c r="AU10" s="20"/>
      <c r="AV10" s="20"/>
      <c r="AW10" s="20"/>
      <c r="AX10" s="20"/>
      <c r="AY10" s="20"/>
      <c r="AZ10" s="20"/>
      <c r="BA10" s="20"/>
      <c r="BB10" s="20"/>
      <c r="BC10" s="161"/>
      <c r="BE10" s="160"/>
      <c r="BF10" s="20"/>
      <c r="BG10" s="20"/>
      <c r="BH10" s="20"/>
      <c r="BI10" s="20"/>
      <c r="BJ10" s="20"/>
      <c r="BK10" s="20"/>
      <c r="BL10" s="20"/>
      <c r="BM10" s="20"/>
      <c r="BN10" s="20"/>
      <c r="BO10" s="20"/>
      <c r="BP10" s="20"/>
      <c r="BQ10" s="161"/>
      <c r="BS10" s="160"/>
      <c r="BT10" s="20"/>
      <c r="BU10" s="20"/>
      <c r="BV10" s="20"/>
      <c r="BW10" s="20"/>
      <c r="BX10" s="20"/>
      <c r="BY10" s="20"/>
      <c r="BZ10" s="20"/>
      <c r="CA10" s="20"/>
      <c r="CB10" s="20"/>
      <c r="CC10" s="20"/>
      <c r="CD10" s="20"/>
      <c r="CE10" s="161"/>
      <c r="CG10" s="160"/>
      <c r="CH10" s="20"/>
      <c r="CI10" s="20"/>
      <c r="CJ10" s="20"/>
      <c r="CK10" s="20"/>
      <c r="CL10" s="20"/>
      <c r="CM10" s="20"/>
      <c r="CN10" s="20"/>
      <c r="CO10" s="20"/>
      <c r="CP10" s="20"/>
      <c r="CQ10" s="20"/>
      <c r="CR10" s="20"/>
      <c r="CS10" s="161"/>
      <c r="CU10" s="160"/>
      <c r="CV10" s="20"/>
      <c r="CW10" s="20"/>
      <c r="CX10" s="20"/>
      <c r="CY10" s="20"/>
      <c r="CZ10" s="20"/>
      <c r="DA10" s="20"/>
      <c r="DB10" s="20"/>
      <c r="DC10" s="20"/>
      <c r="DD10" s="20"/>
      <c r="DE10" s="20"/>
      <c r="DF10" s="20"/>
      <c r="DG10" s="161"/>
      <c r="DI10" s="160"/>
      <c r="DJ10" s="20"/>
      <c r="DK10" s="20"/>
      <c r="DL10" s="20"/>
      <c r="DM10" s="20"/>
      <c r="DN10" s="20"/>
      <c r="DO10" s="20"/>
      <c r="DP10" s="20"/>
      <c r="DQ10" s="20"/>
      <c r="DR10" s="20"/>
      <c r="DS10" s="20"/>
      <c r="DT10" s="20"/>
      <c r="DU10" s="161"/>
      <c r="DW10" s="160"/>
      <c r="DX10" s="20"/>
      <c r="DY10" s="20"/>
      <c r="DZ10" s="20"/>
      <c r="EA10" s="20"/>
      <c r="EB10" s="20"/>
      <c r="EC10" s="20"/>
      <c r="ED10" s="20"/>
      <c r="EE10" s="20"/>
      <c r="EF10" s="20"/>
      <c r="EG10" s="20"/>
      <c r="EH10" s="20"/>
      <c r="EI10" s="161"/>
    </row>
    <row r="11" spans="1:154" ht="15.75" x14ac:dyDescent="0.25">
      <c r="A11" s="7" t="s">
        <v>35</v>
      </c>
      <c r="B11" s="8"/>
      <c r="C11" s="8"/>
      <c r="D11" s="8"/>
      <c r="E11" s="9"/>
      <c r="F11" s="10" t="s">
        <v>36</v>
      </c>
      <c r="G11" s="20"/>
      <c r="H11" s="7" t="s">
        <v>37</v>
      </c>
      <c r="I11" s="8"/>
      <c r="J11" s="8"/>
      <c r="K11" s="8"/>
      <c r="L11" s="9"/>
      <c r="M11" s="10" t="s">
        <v>36</v>
      </c>
      <c r="O11" s="7" t="s">
        <v>35</v>
      </c>
      <c r="P11" s="8"/>
      <c r="Q11" s="8"/>
      <c r="R11" s="8"/>
      <c r="S11" s="9"/>
      <c r="T11" s="10" t="s">
        <v>36</v>
      </c>
      <c r="U11" s="20"/>
      <c r="V11" s="7" t="s">
        <v>37</v>
      </c>
      <c r="W11" s="8"/>
      <c r="X11" s="8"/>
      <c r="Y11" s="8"/>
      <c r="Z11" s="9"/>
      <c r="AA11" s="10" t="s">
        <v>36</v>
      </c>
      <c r="AC11" s="7" t="s">
        <v>35</v>
      </c>
      <c r="AD11" s="8"/>
      <c r="AE11" s="8"/>
      <c r="AF11" s="8"/>
      <c r="AG11" s="9"/>
      <c r="AH11" s="10" t="s">
        <v>36</v>
      </c>
      <c r="AI11" s="20"/>
      <c r="AJ11" s="7" t="s">
        <v>37</v>
      </c>
      <c r="AK11" s="8"/>
      <c r="AL11" s="8"/>
      <c r="AM11" s="8"/>
      <c r="AN11" s="9"/>
      <c r="AO11" s="10" t="s">
        <v>36</v>
      </c>
      <c r="AQ11" s="7" t="s">
        <v>35</v>
      </c>
      <c r="AR11" s="8"/>
      <c r="AS11" s="8"/>
      <c r="AT11" s="8"/>
      <c r="AU11" s="9"/>
      <c r="AV11" s="10" t="s">
        <v>36</v>
      </c>
      <c r="AW11" s="20"/>
      <c r="AX11" s="7" t="s">
        <v>37</v>
      </c>
      <c r="AY11" s="8"/>
      <c r="AZ11" s="8"/>
      <c r="BA11" s="8"/>
      <c r="BB11" s="9"/>
      <c r="BC11" s="10" t="s">
        <v>36</v>
      </c>
      <c r="BE11" s="7" t="s">
        <v>35</v>
      </c>
      <c r="BF11" s="8"/>
      <c r="BG11" s="8"/>
      <c r="BH11" s="8"/>
      <c r="BI11" s="9"/>
      <c r="BJ11" s="10" t="s">
        <v>36</v>
      </c>
      <c r="BK11" s="20"/>
      <c r="BL11" s="7" t="s">
        <v>37</v>
      </c>
      <c r="BM11" s="8"/>
      <c r="BN11" s="8"/>
      <c r="BO11" s="8"/>
      <c r="BP11" s="9"/>
      <c r="BQ11" s="10" t="s">
        <v>36</v>
      </c>
      <c r="BS11" s="7" t="s">
        <v>35</v>
      </c>
      <c r="BT11" s="8"/>
      <c r="BU11" s="8"/>
      <c r="BV11" s="8"/>
      <c r="BW11" s="9"/>
      <c r="BX11" s="10" t="s">
        <v>36</v>
      </c>
      <c r="BY11" s="20"/>
      <c r="BZ11" s="7" t="s">
        <v>37</v>
      </c>
      <c r="CA11" s="8"/>
      <c r="CB11" s="8"/>
      <c r="CC11" s="8"/>
      <c r="CD11" s="9"/>
      <c r="CE11" s="10" t="s">
        <v>36</v>
      </c>
      <c r="CG11" s="7" t="s">
        <v>35</v>
      </c>
      <c r="CH11" s="8"/>
      <c r="CI11" s="8"/>
      <c r="CJ11" s="8"/>
      <c r="CK11" s="9"/>
      <c r="CL11" s="10" t="s">
        <v>36</v>
      </c>
      <c r="CM11" s="20"/>
      <c r="CN11" s="7" t="s">
        <v>37</v>
      </c>
      <c r="CO11" s="8"/>
      <c r="CP11" s="8"/>
      <c r="CQ11" s="8"/>
      <c r="CR11" s="9"/>
      <c r="CS11" s="10" t="s">
        <v>36</v>
      </c>
      <c r="CU11" s="7" t="s">
        <v>35</v>
      </c>
      <c r="CV11" s="8"/>
      <c r="CW11" s="8"/>
      <c r="CX11" s="8"/>
      <c r="CY11" s="9"/>
      <c r="CZ11" s="10" t="s">
        <v>36</v>
      </c>
      <c r="DA11" s="20"/>
      <c r="DB11" s="7" t="s">
        <v>37</v>
      </c>
      <c r="DC11" s="8"/>
      <c r="DD11" s="8"/>
      <c r="DE11" s="8"/>
      <c r="DF11" s="9"/>
      <c r="DG11" s="10" t="s">
        <v>36</v>
      </c>
      <c r="DI11" s="7" t="s">
        <v>35</v>
      </c>
      <c r="DJ11" s="8"/>
      <c r="DK11" s="8"/>
      <c r="DL11" s="8"/>
      <c r="DM11" s="9"/>
      <c r="DN11" s="10" t="s">
        <v>36</v>
      </c>
      <c r="DO11" s="20"/>
      <c r="DP11" s="7" t="s">
        <v>37</v>
      </c>
      <c r="DQ11" s="8"/>
      <c r="DR11" s="8"/>
      <c r="DS11" s="8"/>
      <c r="DT11" s="9"/>
      <c r="DU11" s="10" t="s">
        <v>36</v>
      </c>
      <c r="DW11" s="7" t="s">
        <v>35</v>
      </c>
      <c r="DX11" s="8"/>
      <c r="DY11" s="8"/>
      <c r="DZ11" s="8"/>
      <c r="EA11" s="9"/>
      <c r="EB11" s="10" t="s">
        <v>36</v>
      </c>
      <c r="EC11" s="20"/>
      <c r="ED11" s="7" t="s">
        <v>37</v>
      </c>
      <c r="EE11" s="8"/>
      <c r="EF11" s="8"/>
      <c r="EG11" s="8"/>
      <c r="EH11" s="9"/>
      <c r="EI11" s="10" t="s">
        <v>36</v>
      </c>
    </row>
    <row r="12" spans="1:154" ht="12.75" customHeight="1" x14ac:dyDescent="0.2">
      <c r="A12" s="82" t="s">
        <v>29</v>
      </c>
      <c r="B12" s="1"/>
      <c r="C12" s="1"/>
      <c r="D12" s="1"/>
      <c r="E12" s="1"/>
      <c r="F12" s="12"/>
      <c r="G12" s="1"/>
      <c r="H12" s="82" t="s">
        <v>23</v>
      </c>
      <c r="I12" s="1"/>
      <c r="J12" s="1"/>
      <c r="K12" s="1"/>
      <c r="L12" s="1"/>
      <c r="M12" s="12"/>
      <c r="O12" s="162" t="s">
        <v>29</v>
      </c>
      <c r="P12" s="20"/>
      <c r="Q12" s="20"/>
      <c r="R12" s="20"/>
      <c r="S12" s="20"/>
      <c r="T12" s="163"/>
      <c r="U12" s="20"/>
      <c r="V12" s="162" t="s">
        <v>23</v>
      </c>
      <c r="W12" s="20"/>
      <c r="X12" s="20"/>
      <c r="Y12" s="20"/>
      <c r="Z12" s="20"/>
      <c r="AA12" s="163"/>
      <c r="AC12" s="162" t="s">
        <v>29</v>
      </c>
      <c r="AD12" s="20"/>
      <c r="AE12" s="20"/>
      <c r="AF12" s="20"/>
      <c r="AG12" s="20"/>
      <c r="AH12" s="163"/>
      <c r="AI12" s="20"/>
      <c r="AJ12" s="162" t="s">
        <v>23</v>
      </c>
      <c r="AK12" s="20"/>
      <c r="AL12" s="20"/>
      <c r="AM12" s="20"/>
      <c r="AN12" s="20"/>
      <c r="AO12" s="163"/>
      <c r="AQ12" s="162" t="s">
        <v>29</v>
      </c>
      <c r="AR12" s="20"/>
      <c r="AS12" s="20"/>
      <c r="AT12" s="20"/>
      <c r="AU12" s="20"/>
      <c r="AV12" s="163"/>
      <c r="AW12" s="20"/>
      <c r="AX12" s="162" t="s">
        <v>23</v>
      </c>
      <c r="AY12" s="20"/>
      <c r="AZ12" s="20"/>
      <c r="BA12" s="20"/>
      <c r="BB12" s="20"/>
      <c r="BC12" s="163"/>
      <c r="BE12" s="162" t="s">
        <v>29</v>
      </c>
      <c r="BF12" s="20"/>
      <c r="BG12" s="20"/>
      <c r="BH12" s="20"/>
      <c r="BI12" s="20"/>
      <c r="BJ12" s="163"/>
      <c r="BK12" s="20"/>
      <c r="BL12" s="162" t="s">
        <v>23</v>
      </c>
      <c r="BM12" s="20"/>
      <c r="BN12" s="20"/>
      <c r="BO12" s="20"/>
      <c r="BP12" s="20"/>
      <c r="BQ12" s="163"/>
      <c r="BS12" s="162" t="s">
        <v>29</v>
      </c>
      <c r="BT12" s="20"/>
      <c r="BU12" s="20"/>
      <c r="BV12" s="20"/>
      <c r="BW12" s="20"/>
      <c r="BX12" s="163"/>
      <c r="BY12" s="20"/>
      <c r="BZ12" s="162" t="s">
        <v>23</v>
      </c>
      <c r="CA12" s="20"/>
      <c r="CB12" s="20"/>
      <c r="CC12" s="20"/>
      <c r="CD12" s="20"/>
      <c r="CE12" s="163"/>
      <c r="CG12" s="162" t="s">
        <v>29</v>
      </c>
      <c r="CH12" s="20"/>
      <c r="CI12" s="20"/>
      <c r="CJ12" s="20"/>
      <c r="CK12" s="20"/>
      <c r="CL12" s="163"/>
      <c r="CM12" s="20"/>
      <c r="CN12" s="162" t="s">
        <v>23</v>
      </c>
      <c r="CO12" s="20"/>
      <c r="CP12" s="20"/>
      <c r="CQ12" s="20"/>
      <c r="CR12" s="20"/>
      <c r="CS12" s="163"/>
      <c r="CU12" s="162" t="s">
        <v>29</v>
      </c>
      <c r="CV12" s="20"/>
      <c r="CW12" s="20"/>
      <c r="CX12" s="20"/>
      <c r="CY12" s="20"/>
      <c r="CZ12" s="163"/>
      <c r="DA12" s="20"/>
      <c r="DB12" s="162" t="s">
        <v>23</v>
      </c>
      <c r="DC12" s="20"/>
      <c r="DD12" s="20"/>
      <c r="DE12" s="20"/>
      <c r="DF12" s="20"/>
      <c r="DG12" s="163"/>
      <c r="DI12" s="162" t="s">
        <v>29</v>
      </c>
      <c r="DJ12" s="20"/>
      <c r="DK12" s="20"/>
      <c r="DL12" s="20"/>
      <c r="DM12" s="20"/>
      <c r="DN12" s="163"/>
      <c r="DO12" s="20"/>
      <c r="DP12" s="162" t="s">
        <v>23</v>
      </c>
      <c r="DQ12" s="20"/>
      <c r="DR12" s="20"/>
      <c r="DS12" s="20"/>
      <c r="DT12" s="20"/>
      <c r="DU12" s="163"/>
      <c r="DW12" s="162" t="s">
        <v>29</v>
      </c>
      <c r="DX12" s="20"/>
      <c r="DY12" s="20"/>
      <c r="DZ12" s="20"/>
      <c r="EA12" s="20"/>
      <c r="EB12" s="163"/>
      <c r="EC12" s="20"/>
      <c r="ED12" s="162" t="s">
        <v>23</v>
      </c>
      <c r="EE12" s="20"/>
      <c r="EF12" s="20"/>
      <c r="EG12" s="20"/>
      <c r="EH12" s="20"/>
      <c r="EI12" s="163"/>
    </row>
    <row r="13" spans="1:154" x14ac:dyDescent="0.2">
      <c r="A13" s="224" t="s">
        <v>46</v>
      </c>
      <c r="B13" s="225"/>
      <c r="C13" s="225"/>
      <c r="D13" s="225"/>
      <c r="E13" s="226"/>
      <c r="F13" s="49"/>
      <c r="G13" s="1"/>
      <c r="H13" s="224" t="s">
        <v>40</v>
      </c>
      <c r="I13" s="225"/>
      <c r="J13" s="225"/>
      <c r="K13" s="225"/>
      <c r="L13" s="226"/>
      <c r="M13" s="49"/>
      <c r="O13" s="224" t="s">
        <v>130</v>
      </c>
      <c r="P13" s="225"/>
      <c r="Q13" s="225"/>
      <c r="R13" s="225"/>
      <c r="S13" s="226"/>
      <c r="T13" s="49"/>
      <c r="U13" s="20"/>
      <c r="V13" s="224" t="s">
        <v>40</v>
      </c>
      <c r="W13" s="225"/>
      <c r="X13" s="225"/>
      <c r="Y13" s="225"/>
      <c r="Z13" s="226"/>
      <c r="AA13" s="49"/>
      <c r="AC13" s="224" t="s">
        <v>46</v>
      </c>
      <c r="AD13" s="225"/>
      <c r="AE13" s="225"/>
      <c r="AF13" s="225"/>
      <c r="AG13" s="226"/>
      <c r="AH13" s="49"/>
      <c r="AI13" s="20"/>
      <c r="AJ13" s="224" t="s">
        <v>40</v>
      </c>
      <c r="AK13" s="225"/>
      <c r="AL13" s="225"/>
      <c r="AM13" s="225"/>
      <c r="AN13" s="226"/>
      <c r="AO13" s="49"/>
      <c r="AQ13" s="224" t="s">
        <v>130</v>
      </c>
      <c r="AR13" s="225"/>
      <c r="AS13" s="225"/>
      <c r="AT13" s="225"/>
      <c r="AU13" s="226"/>
      <c r="AV13" s="49"/>
      <c r="AW13" s="20"/>
      <c r="AX13" s="224" t="s">
        <v>40</v>
      </c>
      <c r="AY13" s="225"/>
      <c r="AZ13" s="225"/>
      <c r="BA13" s="225"/>
      <c r="BB13" s="226"/>
      <c r="BC13" s="49"/>
      <c r="BE13" s="224" t="s">
        <v>46</v>
      </c>
      <c r="BF13" s="225"/>
      <c r="BG13" s="225"/>
      <c r="BH13" s="225"/>
      <c r="BI13" s="226"/>
      <c r="BJ13" s="49"/>
      <c r="BK13" s="20"/>
      <c r="BL13" s="224" t="s">
        <v>40</v>
      </c>
      <c r="BM13" s="225"/>
      <c r="BN13" s="225"/>
      <c r="BO13" s="225"/>
      <c r="BP13" s="226"/>
      <c r="BQ13" s="49"/>
      <c r="BS13" s="224" t="s">
        <v>130</v>
      </c>
      <c r="BT13" s="225"/>
      <c r="BU13" s="225"/>
      <c r="BV13" s="225"/>
      <c r="BW13" s="226"/>
      <c r="BX13" s="49"/>
      <c r="BY13" s="20"/>
      <c r="BZ13" s="224" t="s">
        <v>40</v>
      </c>
      <c r="CA13" s="225"/>
      <c r="CB13" s="225"/>
      <c r="CC13" s="225"/>
      <c r="CD13" s="226"/>
      <c r="CE13" s="49"/>
      <c r="CG13" s="224" t="s">
        <v>46</v>
      </c>
      <c r="CH13" s="225"/>
      <c r="CI13" s="225"/>
      <c r="CJ13" s="225"/>
      <c r="CK13" s="226"/>
      <c r="CL13" s="49"/>
      <c r="CM13" s="20"/>
      <c r="CN13" s="224" t="s">
        <v>40</v>
      </c>
      <c r="CO13" s="225"/>
      <c r="CP13" s="225"/>
      <c r="CQ13" s="225"/>
      <c r="CR13" s="226"/>
      <c r="CS13" s="49"/>
      <c r="CU13" s="224" t="s">
        <v>130</v>
      </c>
      <c r="CV13" s="225"/>
      <c r="CW13" s="225"/>
      <c r="CX13" s="225"/>
      <c r="CY13" s="226"/>
      <c r="CZ13" s="49"/>
      <c r="DA13" s="20"/>
      <c r="DB13" s="224" t="s">
        <v>40</v>
      </c>
      <c r="DC13" s="225"/>
      <c r="DD13" s="225"/>
      <c r="DE13" s="225"/>
      <c r="DF13" s="226"/>
      <c r="DG13" s="49"/>
      <c r="DI13" s="224" t="s">
        <v>46</v>
      </c>
      <c r="DJ13" s="225"/>
      <c r="DK13" s="225"/>
      <c r="DL13" s="225"/>
      <c r="DM13" s="226"/>
      <c r="DN13" s="49"/>
      <c r="DO13" s="20"/>
      <c r="DP13" s="224" t="s">
        <v>40</v>
      </c>
      <c r="DQ13" s="225"/>
      <c r="DR13" s="225"/>
      <c r="DS13" s="225"/>
      <c r="DT13" s="226"/>
      <c r="DU13" s="49"/>
      <c r="DW13" s="224" t="s">
        <v>130</v>
      </c>
      <c r="DX13" s="225"/>
      <c r="DY13" s="225"/>
      <c r="DZ13" s="225"/>
      <c r="EA13" s="226"/>
      <c r="EB13" s="49"/>
      <c r="EC13" s="20"/>
      <c r="ED13" s="224" t="s">
        <v>40</v>
      </c>
      <c r="EE13" s="225"/>
      <c r="EF13" s="225"/>
      <c r="EG13" s="225"/>
      <c r="EH13" s="226"/>
      <c r="EI13" s="49"/>
    </row>
    <row r="14" spans="1:154" x14ac:dyDescent="0.2">
      <c r="A14" s="224" t="s">
        <v>192</v>
      </c>
      <c r="B14" s="225"/>
      <c r="C14" s="225"/>
      <c r="D14" s="225"/>
      <c r="E14" s="226"/>
      <c r="F14" s="49">
        <v>1800</v>
      </c>
      <c r="G14" s="1"/>
      <c r="H14" s="224" t="s">
        <v>153</v>
      </c>
      <c r="I14" s="225"/>
      <c r="J14" s="225"/>
      <c r="K14" s="225"/>
      <c r="L14" s="226"/>
      <c r="M14" s="49">
        <v>220</v>
      </c>
      <c r="O14" s="224" t="s">
        <v>141</v>
      </c>
      <c r="P14" s="225"/>
      <c r="Q14" s="225"/>
      <c r="R14" s="225"/>
      <c r="S14" s="226"/>
      <c r="T14" s="49"/>
      <c r="U14" s="20"/>
      <c r="V14" s="224" t="s">
        <v>153</v>
      </c>
      <c r="W14" s="225"/>
      <c r="X14" s="225"/>
      <c r="Y14" s="225"/>
      <c r="Z14" s="226"/>
      <c r="AA14" s="49">
        <v>220</v>
      </c>
      <c r="AC14" s="224" t="s">
        <v>192</v>
      </c>
      <c r="AD14" s="225"/>
      <c r="AE14" s="225"/>
      <c r="AF14" s="225"/>
      <c r="AG14" s="226"/>
      <c r="AH14" s="49">
        <v>1800</v>
      </c>
      <c r="AI14" s="20"/>
      <c r="AJ14" s="224" t="s">
        <v>153</v>
      </c>
      <c r="AK14" s="225"/>
      <c r="AL14" s="225"/>
      <c r="AM14" s="225"/>
      <c r="AN14" s="226"/>
      <c r="AO14" s="49">
        <v>220</v>
      </c>
      <c r="AQ14" s="224" t="s">
        <v>141</v>
      </c>
      <c r="AR14" s="225"/>
      <c r="AS14" s="225"/>
      <c r="AT14" s="225"/>
      <c r="AU14" s="226"/>
      <c r="AV14" s="49"/>
      <c r="AW14" s="20"/>
      <c r="AX14" s="224" t="s">
        <v>153</v>
      </c>
      <c r="AY14" s="225"/>
      <c r="AZ14" s="225"/>
      <c r="BA14" s="225"/>
      <c r="BB14" s="226"/>
      <c r="BC14" s="49">
        <v>220</v>
      </c>
      <c r="BE14" s="224" t="s">
        <v>192</v>
      </c>
      <c r="BF14" s="225"/>
      <c r="BG14" s="225"/>
      <c r="BH14" s="225"/>
      <c r="BI14" s="226"/>
      <c r="BJ14" s="49">
        <v>1800</v>
      </c>
      <c r="BK14" s="20"/>
      <c r="BL14" s="224" t="s">
        <v>153</v>
      </c>
      <c r="BM14" s="225"/>
      <c r="BN14" s="225"/>
      <c r="BO14" s="225"/>
      <c r="BP14" s="226"/>
      <c r="BQ14" s="49">
        <v>220</v>
      </c>
      <c r="BS14" s="224" t="s">
        <v>141</v>
      </c>
      <c r="BT14" s="225"/>
      <c r="BU14" s="225"/>
      <c r="BV14" s="225"/>
      <c r="BW14" s="226"/>
      <c r="BX14" s="49"/>
      <c r="BY14" s="20"/>
      <c r="BZ14" s="224" t="s">
        <v>153</v>
      </c>
      <c r="CA14" s="225"/>
      <c r="CB14" s="225"/>
      <c r="CC14" s="225"/>
      <c r="CD14" s="226"/>
      <c r="CE14" s="49">
        <v>220</v>
      </c>
      <c r="CG14" s="224" t="s">
        <v>192</v>
      </c>
      <c r="CH14" s="225"/>
      <c r="CI14" s="225"/>
      <c r="CJ14" s="225"/>
      <c r="CK14" s="226"/>
      <c r="CL14" s="49">
        <v>1800</v>
      </c>
      <c r="CM14" s="20"/>
      <c r="CN14" s="224" t="s">
        <v>153</v>
      </c>
      <c r="CO14" s="225"/>
      <c r="CP14" s="225"/>
      <c r="CQ14" s="225"/>
      <c r="CR14" s="226"/>
      <c r="CS14" s="49">
        <v>220</v>
      </c>
      <c r="CU14" s="224" t="s">
        <v>141</v>
      </c>
      <c r="CV14" s="225"/>
      <c r="CW14" s="225"/>
      <c r="CX14" s="225"/>
      <c r="CY14" s="226"/>
      <c r="CZ14" s="49"/>
      <c r="DA14" s="20"/>
      <c r="DB14" s="224" t="s">
        <v>153</v>
      </c>
      <c r="DC14" s="225"/>
      <c r="DD14" s="225"/>
      <c r="DE14" s="225"/>
      <c r="DF14" s="226"/>
      <c r="DG14" s="49">
        <v>220</v>
      </c>
      <c r="DI14" s="224" t="s">
        <v>192</v>
      </c>
      <c r="DJ14" s="225"/>
      <c r="DK14" s="225"/>
      <c r="DL14" s="225"/>
      <c r="DM14" s="226"/>
      <c r="DN14" s="49">
        <v>1800</v>
      </c>
      <c r="DO14" s="20"/>
      <c r="DP14" s="224" t="s">
        <v>153</v>
      </c>
      <c r="DQ14" s="225"/>
      <c r="DR14" s="225"/>
      <c r="DS14" s="225"/>
      <c r="DT14" s="226"/>
      <c r="DU14" s="49">
        <v>220</v>
      </c>
      <c r="DW14" s="224" t="s">
        <v>141</v>
      </c>
      <c r="DX14" s="225"/>
      <c r="DY14" s="225"/>
      <c r="DZ14" s="225"/>
      <c r="EA14" s="226"/>
      <c r="EB14" s="49"/>
      <c r="EC14" s="20"/>
      <c r="ED14" s="224" t="s">
        <v>153</v>
      </c>
      <c r="EE14" s="225"/>
      <c r="EF14" s="225"/>
      <c r="EG14" s="225"/>
      <c r="EH14" s="226"/>
      <c r="EI14" s="49">
        <v>220</v>
      </c>
    </row>
    <row r="15" spans="1:154" x14ac:dyDescent="0.2">
      <c r="A15" s="224"/>
      <c r="B15" s="225"/>
      <c r="C15" s="225"/>
      <c r="D15" s="225"/>
      <c r="E15" s="226"/>
      <c r="F15" s="49"/>
      <c r="G15" s="1"/>
      <c r="H15" s="224" t="s">
        <v>67</v>
      </c>
      <c r="I15" s="225"/>
      <c r="J15" s="225"/>
      <c r="K15" s="225"/>
      <c r="L15" s="226"/>
      <c r="M15" s="49"/>
      <c r="O15" s="224" t="s">
        <v>143</v>
      </c>
      <c r="P15" s="225"/>
      <c r="Q15" s="225"/>
      <c r="R15" s="225"/>
      <c r="S15" s="226"/>
      <c r="T15" s="49">
        <v>820</v>
      </c>
      <c r="U15" s="20"/>
      <c r="V15" s="224" t="s">
        <v>41</v>
      </c>
      <c r="W15" s="225"/>
      <c r="X15" s="225"/>
      <c r="Y15" s="225"/>
      <c r="Z15" s="226"/>
      <c r="AA15" s="49"/>
      <c r="AC15" s="224"/>
      <c r="AD15" s="225"/>
      <c r="AE15" s="225"/>
      <c r="AF15" s="225"/>
      <c r="AG15" s="226"/>
      <c r="AH15" s="49"/>
      <c r="AI15" s="20"/>
      <c r="AJ15" s="224" t="s">
        <v>67</v>
      </c>
      <c r="AK15" s="225"/>
      <c r="AL15" s="225"/>
      <c r="AM15" s="225"/>
      <c r="AN15" s="226"/>
      <c r="AO15" s="49"/>
      <c r="AQ15" s="224" t="s">
        <v>143</v>
      </c>
      <c r="AR15" s="225"/>
      <c r="AS15" s="225"/>
      <c r="AT15" s="225"/>
      <c r="AU15" s="226"/>
      <c r="AV15" s="49">
        <v>820</v>
      </c>
      <c r="AW15" s="20"/>
      <c r="AX15" s="224" t="s">
        <v>41</v>
      </c>
      <c r="AY15" s="225"/>
      <c r="AZ15" s="225"/>
      <c r="BA15" s="225"/>
      <c r="BB15" s="226"/>
      <c r="BC15" s="49"/>
      <c r="BE15" s="224"/>
      <c r="BF15" s="225"/>
      <c r="BG15" s="225"/>
      <c r="BH15" s="225"/>
      <c r="BI15" s="226"/>
      <c r="BJ15" s="49"/>
      <c r="BK15" s="20"/>
      <c r="BL15" s="224" t="s">
        <v>67</v>
      </c>
      <c r="BM15" s="225"/>
      <c r="BN15" s="225"/>
      <c r="BO15" s="225"/>
      <c r="BP15" s="226"/>
      <c r="BQ15" s="49"/>
      <c r="BS15" s="224" t="s">
        <v>143</v>
      </c>
      <c r="BT15" s="225"/>
      <c r="BU15" s="225"/>
      <c r="BV15" s="225"/>
      <c r="BW15" s="226"/>
      <c r="BX15" s="49">
        <v>820</v>
      </c>
      <c r="BY15" s="20"/>
      <c r="BZ15" s="224" t="s">
        <v>41</v>
      </c>
      <c r="CA15" s="225"/>
      <c r="CB15" s="225"/>
      <c r="CC15" s="225"/>
      <c r="CD15" s="226"/>
      <c r="CE15" s="49"/>
      <c r="CG15" s="224"/>
      <c r="CH15" s="225"/>
      <c r="CI15" s="225"/>
      <c r="CJ15" s="225"/>
      <c r="CK15" s="226"/>
      <c r="CL15" s="49"/>
      <c r="CM15" s="20"/>
      <c r="CN15" s="224" t="s">
        <v>67</v>
      </c>
      <c r="CO15" s="225"/>
      <c r="CP15" s="225"/>
      <c r="CQ15" s="225"/>
      <c r="CR15" s="226"/>
      <c r="CS15" s="49"/>
      <c r="CU15" s="224" t="s">
        <v>143</v>
      </c>
      <c r="CV15" s="225"/>
      <c r="CW15" s="225"/>
      <c r="CX15" s="225"/>
      <c r="CY15" s="226"/>
      <c r="CZ15" s="49">
        <v>820</v>
      </c>
      <c r="DA15" s="20"/>
      <c r="DB15" s="224" t="s">
        <v>41</v>
      </c>
      <c r="DC15" s="225"/>
      <c r="DD15" s="225"/>
      <c r="DE15" s="225"/>
      <c r="DF15" s="226"/>
      <c r="DG15" s="49"/>
      <c r="DI15" s="224"/>
      <c r="DJ15" s="225"/>
      <c r="DK15" s="225"/>
      <c r="DL15" s="225"/>
      <c r="DM15" s="226"/>
      <c r="DN15" s="49"/>
      <c r="DO15" s="20"/>
      <c r="DP15" s="224" t="s">
        <v>67</v>
      </c>
      <c r="DQ15" s="225"/>
      <c r="DR15" s="225"/>
      <c r="DS15" s="225"/>
      <c r="DT15" s="226"/>
      <c r="DU15" s="49"/>
      <c r="DW15" s="224" t="s">
        <v>143</v>
      </c>
      <c r="DX15" s="225"/>
      <c r="DY15" s="225"/>
      <c r="DZ15" s="225"/>
      <c r="EA15" s="226"/>
      <c r="EB15" s="49">
        <v>820</v>
      </c>
      <c r="EC15" s="20"/>
      <c r="ED15" s="224" t="s">
        <v>41</v>
      </c>
      <c r="EE15" s="225"/>
      <c r="EF15" s="225"/>
      <c r="EG15" s="225"/>
      <c r="EH15" s="226"/>
      <c r="EI15" s="49"/>
    </row>
    <row r="16" spans="1:154" x14ac:dyDescent="0.2">
      <c r="A16" s="224"/>
      <c r="B16" s="225"/>
      <c r="C16" s="225"/>
      <c r="D16" s="225"/>
      <c r="E16" s="226"/>
      <c r="F16" s="49"/>
      <c r="G16" s="1"/>
      <c r="H16" s="224" t="s">
        <v>135</v>
      </c>
      <c r="I16" s="225"/>
      <c r="J16" s="225"/>
      <c r="K16" s="225"/>
      <c r="L16" s="226"/>
      <c r="M16" s="49">
        <v>1000</v>
      </c>
      <c r="O16" s="224" t="s">
        <v>132</v>
      </c>
      <c r="P16" s="225"/>
      <c r="Q16" s="225"/>
      <c r="R16" s="225"/>
      <c r="S16" s="226"/>
      <c r="T16" s="49">
        <v>200</v>
      </c>
      <c r="U16" s="20"/>
      <c r="V16" s="224" t="s">
        <v>131</v>
      </c>
      <c r="W16" s="225"/>
      <c r="X16" s="225"/>
      <c r="Y16" s="225"/>
      <c r="Z16" s="226"/>
      <c r="AA16" s="49">
        <v>300</v>
      </c>
      <c r="AC16" s="224"/>
      <c r="AD16" s="225"/>
      <c r="AE16" s="225"/>
      <c r="AF16" s="225"/>
      <c r="AG16" s="226"/>
      <c r="AH16" s="49"/>
      <c r="AI16" s="20"/>
      <c r="AJ16" s="224" t="s">
        <v>135</v>
      </c>
      <c r="AK16" s="225"/>
      <c r="AL16" s="225"/>
      <c r="AM16" s="225"/>
      <c r="AN16" s="226"/>
      <c r="AO16" s="49">
        <v>1000</v>
      </c>
      <c r="AQ16" s="224" t="s">
        <v>132</v>
      </c>
      <c r="AR16" s="225"/>
      <c r="AS16" s="225"/>
      <c r="AT16" s="225"/>
      <c r="AU16" s="226"/>
      <c r="AV16" s="49">
        <v>200</v>
      </c>
      <c r="AW16" s="20"/>
      <c r="AX16" s="224" t="s">
        <v>131</v>
      </c>
      <c r="AY16" s="225"/>
      <c r="AZ16" s="225"/>
      <c r="BA16" s="225"/>
      <c r="BB16" s="226"/>
      <c r="BC16" s="49">
        <v>300</v>
      </c>
      <c r="BE16" s="224"/>
      <c r="BF16" s="225"/>
      <c r="BG16" s="225"/>
      <c r="BH16" s="225"/>
      <c r="BI16" s="226"/>
      <c r="BJ16" s="49"/>
      <c r="BK16" s="20"/>
      <c r="BL16" s="224" t="s">
        <v>135</v>
      </c>
      <c r="BM16" s="225"/>
      <c r="BN16" s="225"/>
      <c r="BO16" s="225"/>
      <c r="BP16" s="226"/>
      <c r="BQ16" s="49">
        <v>1000</v>
      </c>
      <c r="BS16" s="224" t="s">
        <v>132</v>
      </c>
      <c r="BT16" s="225"/>
      <c r="BU16" s="225"/>
      <c r="BV16" s="225"/>
      <c r="BW16" s="226"/>
      <c r="BX16" s="49">
        <v>200</v>
      </c>
      <c r="BY16" s="20"/>
      <c r="BZ16" s="224" t="s">
        <v>131</v>
      </c>
      <c r="CA16" s="225"/>
      <c r="CB16" s="225"/>
      <c r="CC16" s="225"/>
      <c r="CD16" s="226"/>
      <c r="CE16" s="49">
        <v>300</v>
      </c>
      <c r="CG16" s="224"/>
      <c r="CH16" s="225"/>
      <c r="CI16" s="225"/>
      <c r="CJ16" s="225"/>
      <c r="CK16" s="226"/>
      <c r="CL16" s="49"/>
      <c r="CM16" s="20"/>
      <c r="CN16" s="224" t="s">
        <v>135</v>
      </c>
      <c r="CO16" s="225"/>
      <c r="CP16" s="225"/>
      <c r="CQ16" s="225"/>
      <c r="CR16" s="226"/>
      <c r="CS16" s="49">
        <v>1000</v>
      </c>
      <c r="CU16" s="224" t="s">
        <v>132</v>
      </c>
      <c r="CV16" s="225"/>
      <c r="CW16" s="225"/>
      <c r="CX16" s="225"/>
      <c r="CY16" s="226"/>
      <c r="CZ16" s="49">
        <v>200</v>
      </c>
      <c r="DA16" s="20"/>
      <c r="DB16" s="224" t="s">
        <v>131</v>
      </c>
      <c r="DC16" s="225"/>
      <c r="DD16" s="225"/>
      <c r="DE16" s="225"/>
      <c r="DF16" s="226"/>
      <c r="DG16" s="49">
        <v>300</v>
      </c>
      <c r="DI16" s="224"/>
      <c r="DJ16" s="225"/>
      <c r="DK16" s="225"/>
      <c r="DL16" s="225"/>
      <c r="DM16" s="226"/>
      <c r="DN16" s="49"/>
      <c r="DO16" s="20"/>
      <c r="DP16" s="224" t="s">
        <v>135</v>
      </c>
      <c r="DQ16" s="225"/>
      <c r="DR16" s="225"/>
      <c r="DS16" s="225"/>
      <c r="DT16" s="226"/>
      <c r="DU16" s="49">
        <v>1000</v>
      </c>
      <c r="DW16" s="224" t="s">
        <v>132</v>
      </c>
      <c r="DX16" s="225"/>
      <c r="DY16" s="225"/>
      <c r="DZ16" s="225"/>
      <c r="EA16" s="226"/>
      <c r="EB16" s="49">
        <v>200</v>
      </c>
      <c r="EC16" s="20"/>
      <c r="ED16" s="224" t="s">
        <v>131</v>
      </c>
      <c r="EE16" s="225"/>
      <c r="EF16" s="225"/>
      <c r="EG16" s="225"/>
      <c r="EH16" s="226"/>
      <c r="EI16" s="49">
        <v>300</v>
      </c>
    </row>
    <row r="17" spans="1:139" x14ac:dyDescent="0.2">
      <c r="A17" s="224"/>
      <c r="B17" s="225"/>
      <c r="C17" s="225"/>
      <c r="D17" s="225"/>
      <c r="E17" s="226"/>
      <c r="F17" s="49"/>
      <c r="G17" s="1"/>
      <c r="H17" s="224"/>
      <c r="I17" s="225"/>
      <c r="J17" s="225"/>
      <c r="K17" s="225"/>
      <c r="L17" s="226"/>
      <c r="M17" s="49"/>
      <c r="O17" s="224" t="s">
        <v>142</v>
      </c>
      <c r="P17" s="225"/>
      <c r="Q17" s="225"/>
      <c r="R17" s="225"/>
      <c r="S17" s="226"/>
      <c r="T17" s="49">
        <v>88</v>
      </c>
      <c r="U17" s="20"/>
      <c r="V17" s="224"/>
      <c r="W17" s="225"/>
      <c r="X17" s="225"/>
      <c r="Y17" s="225"/>
      <c r="Z17" s="226"/>
      <c r="AA17" s="49"/>
      <c r="AC17" s="224"/>
      <c r="AD17" s="225"/>
      <c r="AE17" s="225"/>
      <c r="AF17" s="225"/>
      <c r="AG17" s="226"/>
      <c r="AH17" s="49"/>
      <c r="AI17" s="20"/>
      <c r="AJ17" s="224"/>
      <c r="AK17" s="225"/>
      <c r="AL17" s="225"/>
      <c r="AM17" s="225"/>
      <c r="AN17" s="226"/>
      <c r="AO17" s="49"/>
      <c r="AQ17" s="224" t="s">
        <v>142</v>
      </c>
      <c r="AR17" s="225"/>
      <c r="AS17" s="225"/>
      <c r="AT17" s="225"/>
      <c r="AU17" s="226"/>
      <c r="AV17" s="49">
        <v>88</v>
      </c>
      <c r="AW17" s="20"/>
      <c r="AX17" s="224"/>
      <c r="AY17" s="225"/>
      <c r="AZ17" s="225"/>
      <c r="BA17" s="225"/>
      <c r="BB17" s="226"/>
      <c r="BC17" s="49"/>
      <c r="BE17" s="224"/>
      <c r="BF17" s="225"/>
      <c r="BG17" s="225"/>
      <c r="BH17" s="225"/>
      <c r="BI17" s="226"/>
      <c r="BJ17" s="49"/>
      <c r="BK17" s="20"/>
      <c r="BL17" s="224"/>
      <c r="BM17" s="225"/>
      <c r="BN17" s="225"/>
      <c r="BO17" s="225"/>
      <c r="BP17" s="226"/>
      <c r="BQ17" s="49"/>
      <c r="BS17" s="224" t="s">
        <v>142</v>
      </c>
      <c r="BT17" s="225"/>
      <c r="BU17" s="225"/>
      <c r="BV17" s="225"/>
      <c r="BW17" s="226"/>
      <c r="BX17" s="49">
        <v>88</v>
      </c>
      <c r="BY17" s="20"/>
      <c r="BZ17" s="224"/>
      <c r="CA17" s="225"/>
      <c r="CB17" s="225"/>
      <c r="CC17" s="225"/>
      <c r="CD17" s="226"/>
      <c r="CE17" s="49"/>
      <c r="CG17" s="224"/>
      <c r="CH17" s="225"/>
      <c r="CI17" s="225"/>
      <c r="CJ17" s="225"/>
      <c r="CK17" s="226"/>
      <c r="CL17" s="49"/>
      <c r="CM17" s="20"/>
      <c r="CN17" s="224"/>
      <c r="CO17" s="225"/>
      <c r="CP17" s="225"/>
      <c r="CQ17" s="225"/>
      <c r="CR17" s="226"/>
      <c r="CS17" s="49"/>
      <c r="CU17" s="224" t="s">
        <v>142</v>
      </c>
      <c r="CV17" s="225"/>
      <c r="CW17" s="225"/>
      <c r="CX17" s="225"/>
      <c r="CY17" s="226"/>
      <c r="CZ17" s="49">
        <v>88</v>
      </c>
      <c r="DA17" s="20"/>
      <c r="DB17" s="224"/>
      <c r="DC17" s="225"/>
      <c r="DD17" s="225"/>
      <c r="DE17" s="225"/>
      <c r="DF17" s="226"/>
      <c r="DG17" s="49"/>
      <c r="DI17" s="224"/>
      <c r="DJ17" s="225"/>
      <c r="DK17" s="225"/>
      <c r="DL17" s="225"/>
      <c r="DM17" s="226"/>
      <c r="DN17" s="49"/>
      <c r="DO17" s="20"/>
      <c r="DP17" s="224"/>
      <c r="DQ17" s="225"/>
      <c r="DR17" s="225"/>
      <c r="DS17" s="225"/>
      <c r="DT17" s="226"/>
      <c r="DU17" s="49"/>
      <c r="DW17" s="224" t="s">
        <v>142</v>
      </c>
      <c r="DX17" s="225"/>
      <c r="DY17" s="225"/>
      <c r="DZ17" s="225"/>
      <c r="EA17" s="226"/>
      <c r="EB17" s="49">
        <v>88</v>
      </c>
      <c r="EC17" s="20"/>
      <c r="ED17" s="224"/>
      <c r="EE17" s="225"/>
      <c r="EF17" s="225"/>
      <c r="EG17" s="225"/>
      <c r="EH17" s="226"/>
      <c r="EI17" s="49"/>
    </row>
    <row r="18" spans="1:139" x14ac:dyDescent="0.2">
      <c r="A18" s="224"/>
      <c r="B18" s="225"/>
      <c r="C18" s="225"/>
      <c r="D18" s="225"/>
      <c r="E18" s="226"/>
      <c r="F18" s="49"/>
      <c r="G18" s="1"/>
      <c r="H18" s="224"/>
      <c r="I18" s="225"/>
      <c r="J18" s="225"/>
      <c r="K18" s="225"/>
      <c r="L18" s="226"/>
      <c r="M18" s="49"/>
      <c r="O18" s="224"/>
      <c r="P18" s="225"/>
      <c r="Q18" s="225"/>
      <c r="R18" s="225"/>
      <c r="S18" s="226"/>
      <c r="T18" s="49"/>
      <c r="U18" s="20"/>
      <c r="V18" s="224"/>
      <c r="W18" s="225"/>
      <c r="X18" s="225"/>
      <c r="Y18" s="225"/>
      <c r="Z18" s="226"/>
      <c r="AA18" s="49"/>
      <c r="AC18" s="224"/>
      <c r="AD18" s="225"/>
      <c r="AE18" s="225"/>
      <c r="AF18" s="225"/>
      <c r="AG18" s="226"/>
      <c r="AH18" s="49"/>
      <c r="AI18" s="20"/>
      <c r="AJ18" s="224"/>
      <c r="AK18" s="225"/>
      <c r="AL18" s="225"/>
      <c r="AM18" s="225"/>
      <c r="AN18" s="226"/>
      <c r="AO18" s="49"/>
      <c r="AQ18" s="224"/>
      <c r="AR18" s="225"/>
      <c r="AS18" s="225"/>
      <c r="AT18" s="225"/>
      <c r="AU18" s="226"/>
      <c r="AV18" s="49"/>
      <c r="AW18" s="20"/>
      <c r="AX18" s="224"/>
      <c r="AY18" s="225"/>
      <c r="AZ18" s="225"/>
      <c r="BA18" s="225"/>
      <c r="BB18" s="226"/>
      <c r="BC18" s="49"/>
      <c r="BE18" s="224"/>
      <c r="BF18" s="225"/>
      <c r="BG18" s="225"/>
      <c r="BH18" s="225"/>
      <c r="BI18" s="226"/>
      <c r="BJ18" s="49"/>
      <c r="BK18" s="20"/>
      <c r="BL18" s="224"/>
      <c r="BM18" s="225"/>
      <c r="BN18" s="225"/>
      <c r="BO18" s="225"/>
      <c r="BP18" s="226"/>
      <c r="BQ18" s="49"/>
      <c r="BS18" s="224"/>
      <c r="BT18" s="225"/>
      <c r="BU18" s="225"/>
      <c r="BV18" s="225"/>
      <c r="BW18" s="226"/>
      <c r="BX18" s="49"/>
      <c r="BY18" s="20"/>
      <c r="BZ18" s="224"/>
      <c r="CA18" s="225"/>
      <c r="CB18" s="225"/>
      <c r="CC18" s="225"/>
      <c r="CD18" s="226"/>
      <c r="CE18" s="49"/>
      <c r="CG18" s="224"/>
      <c r="CH18" s="225"/>
      <c r="CI18" s="225"/>
      <c r="CJ18" s="225"/>
      <c r="CK18" s="226"/>
      <c r="CL18" s="49"/>
      <c r="CM18" s="20"/>
      <c r="CN18" s="224"/>
      <c r="CO18" s="225"/>
      <c r="CP18" s="225"/>
      <c r="CQ18" s="225"/>
      <c r="CR18" s="226"/>
      <c r="CS18" s="49"/>
      <c r="CU18" s="224"/>
      <c r="CV18" s="225"/>
      <c r="CW18" s="225"/>
      <c r="CX18" s="225"/>
      <c r="CY18" s="226"/>
      <c r="CZ18" s="49"/>
      <c r="DA18" s="20"/>
      <c r="DB18" s="224"/>
      <c r="DC18" s="225"/>
      <c r="DD18" s="225"/>
      <c r="DE18" s="225"/>
      <c r="DF18" s="226"/>
      <c r="DG18" s="49"/>
      <c r="DI18" s="224"/>
      <c r="DJ18" s="225"/>
      <c r="DK18" s="225"/>
      <c r="DL18" s="225"/>
      <c r="DM18" s="226"/>
      <c r="DN18" s="49"/>
      <c r="DO18" s="20"/>
      <c r="DP18" s="224"/>
      <c r="DQ18" s="225"/>
      <c r="DR18" s="225"/>
      <c r="DS18" s="225"/>
      <c r="DT18" s="226"/>
      <c r="DU18" s="49"/>
      <c r="DW18" s="224"/>
      <c r="DX18" s="225"/>
      <c r="DY18" s="225"/>
      <c r="DZ18" s="225"/>
      <c r="EA18" s="226"/>
      <c r="EB18" s="49"/>
      <c r="EC18" s="20"/>
      <c r="ED18" s="224"/>
      <c r="EE18" s="225"/>
      <c r="EF18" s="225"/>
      <c r="EG18" s="225"/>
      <c r="EH18" s="226"/>
      <c r="EI18" s="49"/>
    </row>
    <row r="19" spans="1:139" x14ac:dyDescent="0.2">
      <c r="A19" s="224"/>
      <c r="B19" s="225"/>
      <c r="C19" s="225"/>
      <c r="D19" s="225"/>
      <c r="E19" s="226"/>
      <c r="F19" s="49"/>
      <c r="G19" s="1"/>
      <c r="H19" s="224"/>
      <c r="I19" s="225"/>
      <c r="J19" s="225"/>
      <c r="K19" s="225"/>
      <c r="L19" s="226"/>
      <c r="M19" s="49"/>
      <c r="O19" s="224" t="s">
        <v>409</v>
      </c>
      <c r="P19" s="225"/>
      <c r="Q19" s="225"/>
      <c r="R19" s="225"/>
      <c r="S19" s="226"/>
      <c r="T19" s="49">
        <v>110</v>
      </c>
      <c r="U19" s="20"/>
      <c r="V19" s="224"/>
      <c r="W19" s="225"/>
      <c r="X19" s="225"/>
      <c r="Y19" s="225"/>
      <c r="Z19" s="226"/>
      <c r="AA19" s="49"/>
      <c r="AC19" s="224"/>
      <c r="AD19" s="225"/>
      <c r="AE19" s="225"/>
      <c r="AF19" s="225"/>
      <c r="AG19" s="226"/>
      <c r="AH19" s="49"/>
      <c r="AI19" s="20"/>
      <c r="AJ19" s="224"/>
      <c r="AK19" s="225"/>
      <c r="AL19" s="225"/>
      <c r="AM19" s="225"/>
      <c r="AN19" s="226"/>
      <c r="AO19" s="49"/>
      <c r="AQ19" s="224" t="s">
        <v>409</v>
      </c>
      <c r="AR19" s="225"/>
      <c r="AS19" s="225"/>
      <c r="AT19" s="225"/>
      <c r="AU19" s="226"/>
      <c r="AV19" s="49">
        <v>110</v>
      </c>
      <c r="AW19" s="20"/>
      <c r="AX19" s="224"/>
      <c r="AY19" s="225"/>
      <c r="AZ19" s="225"/>
      <c r="BA19" s="225"/>
      <c r="BB19" s="226"/>
      <c r="BC19" s="49"/>
      <c r="BE19" s="224"/>
      <c r="BF19" s="225"/>
      <c r="BG19" s="225"/>
      <c r="BH19" s="225"/>
      <c r="BI19" s="226"/>
      <c r="BJ19" s="49"/>
      <c r="BK19" s="20"/>
      <c r="BL19" s="224"/>
      <c r="BM19" s="225"/>
      <c r="BN19" s="225"/>
      <c r="BO19" s="225"/>
      <c r="BP19" s="226"/>
      <c r="BQ19" s="49"/>
      <c r="BS19" s="224" t="s">
        <v>409</v>
      </c>
      <c r="BT19" s="225"/>
      <c r="BU19" s="225"/>
      <c r="BV19" s="225"/>
      <c r="BW19" s="226"/>
      <c r="BX19" s="49">
        <v>110</v>
      </c>
      <c r="BY19" s="20"/>
      <c r="BZ19" s="224"/>
      <c r="CA19" s="225"/>
      <c r="CB19" s="225"/>
      <c r="CC19" s="225"/>
      <c r="CD19" s="226"/>
      <c r="CE19" s="49"/>
      <c r="CG19" s="224"/>
      <c r="CH19" s="225"/>
      <c r="CI19" s="225"/>
      <c r="CJ19" s="225"/>
      <c r="CK19" s="226"/>
      <c r="CL19" s="49"/>
      <c r="CM19" s="20"/>
      <c r="CN19" s="224"/>
      <c r="CO19" s="225"/>
      <c r="CP19" s="225"/>
      <c r="CQ19" s="225"/>
      <c r="CR19" s="226"/>
      <c r="CS19" s="49"/>
      <c r="CU19" s="224" t="s">
        <v>409</v>
      </c>
      <c r="CV19" s="225"/>
      <c r="CW19" s="225"/>
      <c r="CX19" s="225"/>
      <c r="CY19" s="226"/>
      <c r="CZ19" s="49">
        <v>110</v>
      </c>
      <c r="DA19" s="20"/>
      <c r="DB19" s="224"/>
      <c r="DC19" s="225"/>
      <c r="DD19" s="225"/>
      <c r="DE19" s="225"/>
      <c r="DF19" s="226"/>
      <c r="DG19" s="49"/>
      <c r="DI19" s="224"/>
      <c r="DJ19" s="225"/>
      <c r="DK19" s="225"/>
      <c r="DL19" s="225"/>
      <c r="DM19" s="226"/>
      <c r="DN19" s="49"/>
      <c r="DO19" s="20"/>
      <c r="DP19" s="224"/>
      <c r="DQ19" s="225"/>
      <c r="DR19" s="225"/>
      <c r="DS19" s="225"/>
      <c r="DT19" s="226"/>
      <c r="DU19" s="49"/>
      <c r="DW19" s="224" t="s">
        <v>409</v>
      </c>
      <c r="DX19" s="225"/>
      <c r="DY19" s="225"/>
      <c r="DZ19" s="225"/>
      <c r="EA19" s="226"/>
      <c r="EB19" s="49">
        <v>110</v>
      </c>
      <c r="EC19" s="20"/>
      <c r="ED19" s="224"/>
      <c r="EE19" s="225"/>
      <c r="EF19" s="225"/>
      <c r="EG19" s="225"/>
      <c r="EH19" s="226"/>
      <c r="EI19" s="49"/>
    </row>
    <row r="20" spans="1:139" x14ac:dyDescent="0.2">
      <c r="A20" s="224"/>
      <c r="B20" s="225"/>
      <c r="C20" s="225"/>
      <c r="D20" s="225"/>
      <c r="E20" s="226"/>
      <c r="F20" s="49"/>
      <c r="G20" s="1"/>
      <c r="H20" s="224"/>
      <c r="I20" s="225"/>
      <c r="J20" s="225"/>
      <c r="K20" s="225"/>
      <c r="L20" s="226"/>
      <c r="M20" s="49"/>
      <c r="O20" s="224"/>
      <c r="P20" s="225"/>
      <c r="Q20" s="225"/>
      <c r="R20" s="225"/>
      <c r="S20" s="226"/>
      <c r="T20" s="49"/>
      <c r="U20" s="20"/>
      <c r="V20" s="224"/>
      <c r="W20" s="225"/>
      <c r="X20" s="225"/>
      <c r="Y20" s="225"/>
      <c r="Z20" s="226"/>
      <c r="AA20" s="49"/>
      <c r="AC20" s="224"/>
      <c r="AD20" s="225"/>
      <c r="AE20" s="225"/>
      <c r="AF20" s="225"/>
      <c r="AG20" s="226"/>
      <c r="AH20" s="49"/>
      <c r="AI20" s="20"/>
      <c r="AJ20" s="224"/>
      <c r="AK20" s="225"/>
      <c r="AL20" s="225"/>
      <c r="AM20" s="225"/>
      <c r="AN20" s="226"/>
      <c r="AO20" s="49"/>
      <c r="AQ20" s="224"/>
      <c r="AR20" s="225"/>
      <c r="AS20" s="225"/>
      <c r="AT20" s="225"/>
      <c r="AU20" s="226"/>
      <c r="AV20" s="49"/>
      <c r="AW20" s="20"/>
      <c r="AX20" s="224"/>
      <c r="AY20" s="225"/>
      <c r="AZ20" s="225"/>
      <c r="BA20" s="225"/>
      <c r="BB20" s="226"/>
      <c r="BC20" s="49"/>
      <c r="BE20" s="224"/>
      <c r="BF20" s="225"/>
      <c r="BG20" s="225"/>
      <c r="BH20" s="225"/>
      <c r="BI20" s="226"/>
      <c r="BJ20" s="49"/>
      <c r="BK20" s="20"/>
      <c r="BL20" s="224"/>
      <c r="BM20" s="225"/>
      <c r="BN20" s="225"/>
      <c r="BO20" s="225"/>
      <c r="BP20" s="226"/>
      <c r="BQ20" s="49"/>
      <c r="BS20" s="224"/>
      <c r="BT20" s="225"/>
      <c r="BU20" s="225"/>
      <c r="BV20" s="225"/>
      <c r="BW20" s="226"/>
      <c r="BX20" s="49"/>
      <c r="BY20" s="20"/>
      <c r="BZ20" s="224"/>
      <c r="CA20" s="225"/>
      <c r="CB20" s="225"/>
      <c r="CC20" s="225"/>
      <c r="CD20" s="226"/>
      <c r="CE20" s="49"/>
      <c r="CG20" s="224"/>
      <c r="CH20" s="225"/>
      <c r="CI20" s="225"/>
      <c r="CJ20" s="225"/>
      <c r="CK20" s="226"/>
      <c r="CL20" s="49"/>
      <c r="CM20" s="20"/>
      <c r="CN20" s="224"/>
      <c r="CO20" s="225"/>
      <c r="CP20" s="225"/>
      <c r="CQ20" s="225"/>
      <c r="CR20" s="226"/>
      <c r="CS20" s="49"/>
      <c r="CU20" s="224"/>
      <c r="CV20" s="225"/>
      <c r="CW20" s="225"/>
      <c r="CX20" s="225"/>
      <c r="CY20" s="226"/>
      <c r="CZ20" s="49"/>
      <c r="DA20" s="20"/>
      <c r="DB20" s="224"/>
      <c r="DC20" s="225"/>
      <c r="DD20" s="225"/>
      <c r="DE20" s="225"/>
      <c r="DF20" s="226"/>
      <c r="DG20" s="49"/>
      <c r="DI20" s="224"/>
      <c r="DJ20" s="225"/>
      <c r="DK20" s="225"/>
      <c r="DL20" s="225"/>
      <c r="DM20" s="226"/>
      <c r="DN20" s="49"/>
      <c r="DO20" s="20"/>
      <c r="DP20" s="224"/>
      <c r="DQ20" s="225"/>
      <c r="DR20" s="225"/>
      <c r="DS20" s="225"/>
      <c r="DT20" s="226"/>
      <c r="DU20" s="49"/>
      <c r="DW20" s="224"/>
      <c r="DX20" s="225"/>
      <c r="DY20" s="225"/>
      <c r="DZ20" s="225"/>
      <c r="EA20" s="226"/>
      <c r="EB20" s="49"/>
      <c r="EC20" s="20"/>
      <c r="ED20" s="224"/>
      <c r="EE20" s="225"/>
      <c r="EF20" s="225"/>
      <c r="EG20" s="225"/>
      <c r="EH20" s="226"/>
      <c r="EI20" s="49"/>
    </row>
    <row r="21" spans="1:139" x14ac:dyDescent="0.2">
      <c r="A21" s="224"/>
      <c r="B21" s="225"/>
      <c r="C21" s="225"/>
      <c r="D21" s="225"/>
      <c r="E21" s="226"/>
      <c r="F21" s="49"/>
      <c r="G21" s="1"/>
      <c r="H21" s="224"/>
      <c r="I21" s="225"/>
      <c r="J21" s="225"/>
      <c r="K21" s="225"/>
      <c r="L21" s="226"/>
      <c r="M21" s="49"/>
      <c r="O21" s="224"/>
      <c r="P21" s="225"/>
      <c r="Q21" s="225"/>
      <c r="R21" s="225"/>
      <c r="S21" s="226"/>
      <c r="T21" s="49"/>
      <c r="U21" s="20"/>
      <c r="V21" s="224"/>
      <c r="W21" s="225"/>
      <c r="X21" s="225"/>
      <c r="Y21" s="225"/>
      <c r="Z21" s="226"/>
      <c r="AA21" s="49"/>
      <c r="AC21" s="224"/>
      <c r="AD21" s="225"/>
      <c r="AE21" s="225"/>
      <c r="AF21" s="225"/>
      <c r="AG21" s="226"/>
      <c r="AH21" s="49"/>
      <c r="AI21" s="20"/>
      <c r="AJ21" s="224"/>
      <c r="AK21" s="225"/>
      <c r="AL21" s="225"/>
      <c r="AM21" s="225"/>
      <c r="AN21" s="226"/>
      <c r="AO21" s="49"/>
      <c r="AQ21" s="224"/>
      <c r="AR21" s="225"/>
      <c r="AS21" s="225"/>
      <c r="AT21" s="225"/>
      <c r="AU21" s="226"/>
      <c r="AV21" s="49"/>
      <c r="AW21" s="20"/>
      <c r="AX21" s="224"/>
      <c r="AY21" s="225"/>
      <c r="AZ21" s="225"/>
      <c r="BA21" s="225"/>
      <c r="BB21" s="226"/>
      <c r="BC21" s="49"/>
      <c r="BE21" s="224"/>
      <c r="BF21" s="225"/>
      <c r="BG21" s="225"/>
      <c r="BH21" s="225"/>
      <c r="BI21" s="226"/>
      <c r="BJ21" s="49"/>
      <c r="BK21" s="20"/>
      <c r="BL21" s="224"/>
      <c r="BM21" s="225"/>
      <c r="BN21" s="225"/>
      <c r="BO21" s="225"/>
      <c r="BP21" s="226"/>
      <c r="BQ21" s="49"/>
      <c r="BS21" s="224"/>
      <c r="BT21" s="225"/>
      <c r="BU21" s="225"/>
      <c r="BV21" s="225"/>
      <c r="BW21" s="226"/>
      <c r="BX21" s="49"/>
      <c r="BY21" s="20"/>
      <c r="BZ21" s="224"/>
      <c r="CA21" s="225"/>
      <c r="CB21" s="225"/>
      <c r="CC21" s="225"/>
      <c r="CD21" s="226"/>
      <c r="CE21" s="49"/>
      <c r="CG21" s="224"/>
      <c r="CH21" s="225"/>
      <c r="CI21" s="225"/>
      <c r="CJ21" s="225"/>
      <c r="CK21" s="226"/>
      <c r="CL21" s="49"/>
      <c r="CM21" s="20"/>
      <c r="CN21" s="224"/>
      <c r="CO21" s="225"/>
      <c r="CP21" s="225"/>
      <c r="CQ21" s="225"/>
      <c r="CR21" s="226"/>
      <c r="CS21" s="49"/>
      <c r="CU21" s="224"/>
      <c r="CV21" s="225"/>
      <c r="CW21" s="225"/>
      <c r="CX21" s="225"/>
      <c r="CY21" s="226"/>
      <c r="CZ21" s="49"/>
      <c r="DA21" s="20"/>
      <c r="DB21" s="224"/>
      <c r="DC21" s="225"/>
      <c r="DD21" s="225"/>
      <c r="DE21" s="225"/>
      <c r="DF21" s="226"/>
      <c r="DG21" s="49"/>
      <c r="DI21" s="224"/>
      <c r="DJ21" s="225"/>
      <c r="DK21" s="225"/>
      <c r="DL21" s="225"/>
      <c r="DM21" s="226"/>
      <c r="DN21" s="49"/>
      <c r="DO21" s="20"/>
      <c r="DP21" s="224"/>
      <c r="DQ21" s="225"/>
      <c r="DR21" s="225"/>
      <c r="DS21" s="225"/>
      <c r="DT21" s="226"/>
      <c r="DU21" s="49"/>
      <c r="DW21" s="224"/>
      <c r="DX21" s="225"/>
      <c r="DY21" s="225"/>
      <c r="DZ21" s="225"/>
      <c r="EA21" s="226"/>
      <c r="EB21" s="49"/>
      <c r="EC21" s="20"/>
      <c r="ED21" s="224"/>
      <c r="EE21" s="225"/>
      <c r="EF21" s="225"/>
      <c r="EG21" s="225"/>
      <c r="EH21" s="226"/>
      <c r="EI21" s="49"/>
    </row>
    <row r="22" spans="1:139" ht="12.75" customHeight="1" x14ac:dyDescent="0.2">
      <c r="A22" s="17" t="s">
        <v>39</v>
      </c>
      <c r="B22" s="18"/>
      <c r="C22" s="18"/>
      <c r="D22" s="18"/>
      <c r="E22" s="19"/>
      <c r="F22" s="48">
        <f>SUM(F13:F21)</f>
        <v>1800</v>
      </c>
      <c r="G22" s="1"/>
      <c r="H22" s="13" t="s">
        <v>34</v>
      </c>
      <c r="I22" s="14"/>
      <c r="J22" s="14"/>
      <c r="K22" s="14"/>
      <c r="L22" s="15"/>
      <c r="M22" s="4">
        <f>SUM(M13:M21)</f>
        <v>1220</v>
      </c>
      <c r="O22" s="167" t="s">
        <v>39</v>
      </c>
      <c r="P22" s="168"/>
      <c r="Q22" s="168"/>
      <c r="R22" s="168"/>
      <c r="S22" s="169"/>
      <c r="T22" s="48">
        <f>SUM(T13:T21)</f>
        <v>1218</v>
      </c>
      <c r="U22" s="20"/>
      <c r="V22" s="164" t="s">
        <v>34</v>
      </c>
      <c r="W22" s="165"/>
      <c r="X22" s="165"/>
      <c r="Y22" s="165"/>
      <c r="Z22" s="166"/>
      <c r="AA22" s="4">
        <f>SUM(AA13:AA21)</f>
        <v>520</v>
      </c>
      <c r="AC22" s="167" t="s">
        <v>39</v>
      </c>
      <c r="AD22" s="168"/>
      <c r="AE22" s="168"/>
      <c r="AF22" s="168"/>
      <c r="AG22" s="169"/>
      <c r="AH22" s="48">
        <f>SUM(AH13:AH21)</f>
        <v>1800</v>
      </c>
      <c r="AI22" s="20"/>
      <c r="AJ22" s="164" t="s">
        <v>34</v>
      </c>
      <c r="AK22" s="165"/>
      <c r="AL22" s="165"/>
      <c r="AM22" s="165"/>
      <c r="AN22" s="166"/>
      <c r="AO22" s="4">
        <f>SUM(AO13:AO21)</f>
        <v>1220</v>
      </c>
      <c r="AQ22" s="167" t="s">
        <v>39</v>
      </c>
      <c r="AR22" s="168"/>
      <c r="AS22" s="168"/>
      <c r="AT22" s="168"/>
      <c r="AU22" s="169"/>
      <c r="AV22" s="48">
        <f>SUM(AV13:AV21)</f>
        <v>1218</v>
      </c>
      <c r="AW22" s="20"/>
      <c r="AX22" s="164" t="s">
        <v>34</v>
      </c>
      <c r="AY22" s="165"/>
      <c r="AZ22" s="165"/>
      <c r="BA22" s="165"/>
      <c r="BB22" s="166"/>
      <c r="BC22" s="4">
        <f>SUM(BC13:BC21)</f>
        <v>520</v>
      </c>
      <c r="BE22" s="167" t="s">
        <v>39</v>
      </c>
      <c r="BF22" s="168"/>
      <c r="BG22" s="168"/>
      <c r="BH22" s="168"/>
      <c r="BI22" s="169"/>
      <c r="BJ22" s="48">
        <f>SUM(BJ13:BJ21)</f>
        <v>1800</v>
      </c>
      <c r="BK22" s="20"/>
      <c r="BL22" s="164" t="s">
        <v>34</v>
      </c>
      <c r="BM22" s="165"/>
      <c r="BN22" s="165"/>
      <c r="BO22" s="165"/>
      <c r="BP22" s="166"/>
      <c r="BQ22" s="4">
        <f>SUM(BQ13:BQ21)</f>
        <v>1220</v>
      </c>
      <c r="BS22" s="167" t="s">
        <v>39</v>
      </c>
      <c r="BT22" s="168"/>
      <c r="BU22" s="168"/>
      <c r="BV22" s="168"/>
      <c r="BW22" s="169"/>
      <c r="BX22" s="48">
        <f>SUM(BX13:BX21)</f>
        <v>1218</v>
      </c>
      <c r="BY22" s="20"/>
      <c r="BZ22" s="164" t="s">
        <v>34</v>
      </c>
      <c r="CA22" s="165"/>
      <c r="CB22" s="165"/>
      <c r="CC22" s="165"/>
      <c r="CD22" s="166"/>
      <c r="CE22" s="4">
        <f>SUM(CE13:CE21)</f>
        <v>520</v>
      </c>
      <c r="CG22" s="167" t="s">
        <v>39</v>
      </c>
      <c r="CH22" s="168"/>
      <c r="CI22" s="168"/>
      <c r="CJ22" s="168"/>
      <c r="CK22" s="169"/>
      <c r="CL22" s="48">
        <f>SUM(CL13:CL21)</f>
        <v>1800</v>
      </c>
      <c r="CM22" s="20"/>
      <c r="CN22" s="164" t="s">
        <v>34</v>
      </c>
      <c r="CO22" s="165"/>
      <c r="CP22" s="165"/>
      <c r="CQ22" s="165"/>
      <c r="CR22" s="166"/>
      <c r="CS22" s="4">
        <f>SUM(CS13:CS21)</f>
        <v>1220</v>
      </c>
      <c r="CU22" s="167" t="s">
        <v>39</v>
      </c>
      <c r="CV22" s="168"/>
      <c r="CW22" s="168"/>
      <c r="CX22" s="168"/>
      <c r="CY22" s="169"/>
      <c r="CZ22" s="48">
        <f>SUM(CZ13:CZ21)</f>
        <v>1218</v>
      </c>
      <c r="DA22" s="20"/>
      <c r="DB22" s="164" t="s">
        <v>34</v>
      </c>
      <c r="DC22" s="165"/>
      <c r="DD22" s="165"/>
      <c r="DE22" s="165"/>
      <c r="DF22" s="166"/>
      <c r="DG22" s="4">
        <f>SUM(DG13:DG21)</f>
        <v>520</v>
      </c>
      <c r="DI22" s="167" t="s">
        <v>39</v>
      </c>
      <c r="DJ22" s="168"/>
      <c r="DK22" s="168"/>
      <c r="DL22" s="168"/>
      <c r="DM22" s="169"/>
      <c r="DN22" s="48">
        <f>SUM(DN13:DN21)</f>
        <v>1800</v>
      </c>
      <c r="DO22" s="20"/>
      <c r="DP22" s="164" t="s">
        <v>34</v>
      </c>
      <c r="DQ22" s="165"/>
      <c r="DR22" s="165"/>
      <c r="DS22" s="165"/>
      <c r="DT22" s="166"/>
      <c r="DU22" s="4">
        <f>SUM(DU13:DU21)</f>
        <v>1220</v>
      </c>
      <c r="DW22" s="167" t="s">
        <v>39</v>
      </c>
      <c r="DX22" s="168"/>
      <c r="DY22" s="168"/>
      <c r="DZ22" s="168"/>
      <c r="EA22" s="169"/>
      <c r="EB22" s="48">
        <f>SUM(EB13:EB21)</f>
        <v>1218</v>
      </c>
      <c r="EC22" s="20"/>
      <c r="ED22" s="164" t="s">
        <v>34</v>
      </c>
      <c r="EE22" s="165"/>
      <c r="EF22" s="165"/>
      <c r="EG22" s="165"/>
      <c r="EH22" s="166"/>
      <c r="EI22" s="4">
        <f>SUM(EI13:EI21)</f>
        <v>520</v>
      </c>
    </row>
    <row r="23" spans="1:139" ht="8.1" customHeight="1" x14ac:dyDescent="0.2">
      <c r="A23" s="3"/>
      <c r="B23" s="1"/>
      <c r="C23" s="1"/>
      <c r="D23" s="1"/>
      <c r="E23" s="1"/>
      <c r="F23" s="12"/>
      <c r="G23" s="1"/>
      <c r="H23" s="3"/>
      <c r="I23" s="1"/>
      <c r="J23" s="1"/>
      <c r="K23" s="1"/>
      <c r="L23" s="1"/>
      <c r="M23" s="12"/>
      <c r="O23" s="194"/>
      <c r="P23" s="20"/>
      <c r="Q23" s="20"/>
      <c r="R23" s="20"/>
      <c r="S23" s="20"/>
      <c r="T23" s="163"/>
      <c r="U23" s="20"/>
      <c r="V23" s="160"/>
      <c r="W23" s="20"/>
      <c r="X23" s="20"/>
      <c r="Y23" s="20"/>
      <c r="Z23" s="20"/>
      <c r="AA23" s="163"/>
      <c r="AC23" s="160"/>
      <c r="AD23" s="20"/>
      <c r="AE23" s="20"/>
      <c r="AF23" s="20"/>
      <c r="AG23" s="20"/>
      <c r="AH23" s="163"/>
      <c r="AI23" s="20"/>
      <c r="AJ23" s="160"/>
      <c r="AK23" s="20"/>
      <c r="AL23" s="20"/>
      <c r="AM23" s="20"/>
      <c r="AN23" s="20"/>
      <c r="AO23" s="163"/>
      <c r="AQ23" s="160"/>
      <c r="AR23" s="20"/>
      <c r="AS23" s="20"/>
      <c r="AT23" s="20"/>
      <c r="AU23" s="20"/>
      <c r="AV23" s="163"/>
      <c r="AW23" s="20"/>
      <c r="AX23" s="160"/>
      <c r="AY23" s="20"/>
      <c r="AZ23" s="20"/>
      <c r="BA23" s="20"/>
      <c r="BB23" s="20"/>
      <c r="BC23" s="163"/>
      <c r="BE23" s="160"/>
      <c r="BF23" s="20"/>
      <c r="BG23" s="20"/>
      <c r="BH23" s="20"/>
      <c r="BI23" s="20"/>
      <c r="BJ23" s="163"/>
      <c r="BK23" s="20"/>
      <c r="BL23" s="160"/>
      <c r="BM23" s="20"/>
      <c r="BN23" s="20"/>
      <c r="BO23" s="20"/>
      <c r="BP23" s="20"/>
      <c r="BQ23" s="163"/>
      <c r="BS23" s="160"/>
      <c r="BT23" s="20"/>
      <c r="BU23" s="20"/>
      <c r="BV23" s="20"/>
      <c r="BW23" s="20"/>
      <c r="BX23" s="163"/>
      <c r="BY23" s="20"/>
      <c r="BZ23" s="160"/>
      <c r="CA23" s="20"/>
      <c r="CB23" s="20"/>
      <c r="CC23" s="20"/>
      <c r="CD23" s="20"/>
      <c r="CE23" s="163"/>
      <c r="CG23" s="160"/>
      <c r="CH23" s="20"/>
      <c r="CI23" s="20"/>
      <c r="CJ23" s="20"/>
      <c r="CK23" s="20"/>
      <c r="CL23" s="163"/>
      <c r="CM23" s="20"/>
      <c r="CN23" s="160"/>
      <c r="CO23" s="20"/>
      <c r="CP23" s="20"/>
      <c r="CQ23" s="20"/>
      <c r="CR23" s="20"/>
      <c r="CS23" s="163"/>
      <c r="CU23" s="160"/>
      <c r="CV23" s="20"/>
      <c r="CW23" s="20"/>
      <c r="CX23" s="20"/>
      <c r="CY23" s="20"/>
      <c r="CZ23" s="163"/>
      <c r="DA23" s="20"/>
      <c r="DB23" s="160"/>
      <c r="DC23" s="20"/>
      <c r="DD23" s="20"/>
      <c r="DE23" s="20"/>
      <c r="DF23" s="20"/>
      <c r="DG23" s="163"/>
      <c r="DI23" s="160"/>
      <c r="DJ23" s="20"/>
      <c r="DK23" s="20"/>
      <c r="DL23" s="20"/>
      <c r="DM23" s="20"/>
      <c r="DN23" s="163"/>
      <c r="DO23" s="20"/>
      <c r="DP23" s="160"/>
      <c r="DQ23" s="20"/>
      <c r="DR23" s="20"/>
      <c r="DS23" s="20"/>
      <c r="DT23" s="20"/>
      <c r="DU23" s="163"/>
      <c r="DW23" s="160"/>
      <c r="DX23" s="20"/>
      <c r="DY23" s="20"/>
      <c r="DZ23" s="20"/>
      <c r="EA23" s="20"/>
      <c r="EB23" s="163"/>
      <c r="EC23" s="20"/>
      <c r="ED23" s="160"/>
      <c r="EE23" s="20"/>
      <c r="EF23" s="20"/>
      <c r="EG23" s="20"/>
      <c r="EH23" s="20"/>
      <c r="EI23" s="163"/>
    </row>
    <row r="24" spans="1:139" ht="12.75" customHeight="1" x14ac:dyDescent="0.2">
      <c r="A24" s="13" t="s">
        <v>30</v>
      </c>
      <c r="B24" s="14"/>
      <c r="C24" s="14"/>
      <c r="D24" s="14"/>
      <c r="E24" s="14"/>
      <c r="F24" s="79"/>
      <c r="G24" s="1"/>
      <c r="H24" s="13" t="s">
        <v>28</v>
      </c>
      <c r="I24" s="14"/>
      <c r="J24" s="14"/>
      <c r="K24" s="14"/>
      <c r="L24" s="14"/>
      <c r="M24" s="79"/>
      <c r="O24" s="164" t="s">
        <v>30</v>
      </c>
      <c r="P24" s="165"/>
      <c r="Q24" s="165"/>
      <c r="R24" s="165"/>
      <c r="S24" s="165"/>
      <c r="T24" s="172"/>
      <c r="U24" s="20"/>
      <c r="V24" s="164" t="s">
        <v>28</v>
      </c>
      <c r="W24" s="165"/>
      <c r="X24" s="165"/>
      <c r="Y24" s="165"/>
      <c r="Z24" s="165"/>
      <c r="AA24" s="172"/>
      <c r="AC24" s="164" t="s">
        <v>30</v>
      </c>
      <c r="AD24" s="165"/>
      <c r="AE24" s="165"/>
      <c r="AF24" s="165"/>
      <c r="AG24" s="165"/>
      <c r="AH24" s="172"/>
      <c r="AI24" s="20"/>
      <c r="AJ24" s="164" t="s">
        <v>28</v>
      </c>
      <c r="AK24" s="165"/>
      <c r="AL24" s="165"/>
      <c r="AM24" s="165"/>
      <c r="AN24" s="165"/>
      <c r="AO24" s="172"/>
      <c r="AQ24" s="164" t="s">
        <v>30</v>
      </c>
      <c r="AR24" s="165"/>
      <c r="AS24" s="165"/>
      <c r="AT24" s="165"/>
      <c r="AU24" s="165"/>
      <c r="AV24" s="172"/>
      <c r="AW24" s="20"/>
      <c r="AX24" s="164" t="s">
        <v>28</v>
      </c>
      <c r="AY24" s="165"/>
      <c r="AZ24" s="165"/>
      <c r="BA24" s="165"/>
      <c r="BB24" s="165"/>
      <c r="BC24" s="172"/>
      <c r="BE24" s="164" t="s">
        <v>30</v>
      </c>
      <c r="BF24" s="165"/>
      <c r="BG24" s="165"/>
      <c r="BH24" s="165"/>
      <c r="BI24" s="165"/>
      <c r="BJ24" s="172"/>
      <c r="BK24" s="20"/>
      <c r="BL24" s="164" t="s">
        <v>28</v>
      </c>
      <c r="BM24" s="165"/>
      <c r="BN24" s="165"/>
      <c r="BO24" s="165"/>
      <c r="BP24" s="165"/>
      <c r="BQ24" s="172"/>
      <c r="BS24" s="164" t="s">
        <v>30</v>
      </c>
      <c r="BT24" s="165"/>
      <c r="BU24" s="165"/>
      <c r="BV24" s="165"/>
      <c r="BW24" s="165"/>
      <c r="BX24" s="172"/>
      <c r="BY24" s="20"/>
      <c r="BZ24" s="164" t="s">
        <v>28</v>
      </c>
      <c r="CA24" s="165"/>
      <c r="CB24" s="165"/>
      <c r="CC24" s="165"/>
      <c r="CD24" s="165"/>
      <c r="CE24" s="172"/>
      <c r="CG24" s="164" t="s">
        <v>30</v>
      </c>
      <c r="CH24" s="165"/>
      <c r="CI24" s="165"/>
      <c r="CJ24" s="165"/>
      <c r="CK24" s="165"/>
      <c r="CL24" s="172"/>
      <c r="CM24" s="20"/>
      <c r="CN24" s="164" t="s">
        <v>28</v>
      </c>
      <c r="CO24" s="165"/>
      <c r="CP24" s="165"/>
      <c r="CQ24" s="165"/>
      <c r="CR24" s="165"/>
      <c r="CS24" s="172"/>
      <c r="CU24" s="164" t="s">
        <v>30</v>
      </c>
      <c r="CV24" s="165"/>
      <c r="CW24" s="165"/>
      <c r="CX24" s="165"/>
      <c r="CY24" s="165"/>
      <c r="CZ24" s="172"/>
      <c r="DA24" s="20"/>
      <c r="DB24" s="164" t="s">
        <v>28</v>
      </c>
      <c r="DC24" s="165"/>
      <c r="DD24" s="165"/>
      <c r="DE24" s="165"/>
      <c r="DF24" s="165"/>
      <c r="DG24" s="172"/>
      <c r="DI24" s="164" t="s">
        <v>30</v>
      </c>
      <c r="DJ24" s="165"/>
      <c r="DK24" s="165"/>
      <c r="DL24" s="165"/>
      <c r="DM24" s="165"/>
      <c r="DN24" s="172"/>
      <c r="DO24" s="20"/>
      <c r="DP24" s="164" t="s">
        <v>28</v>
      </c>
      <c r="DQ24" s="165"/>
      <c r="DR24" s="165"/>
      <c r="DS24" s="165"/>
      <c r="DT24" s="165"/>
      <c r="DU24" s="172"/>
      <c r="DW24" s="164" t="s">
        <v>30</v>
      </c>
      <c r="DX24" s="165"/>
      <c r="DY24" s="165"/>
      <c r="DZ24" s="165"/>
      <c r="EA24" s="165"/>
      <c r="EB24" s="172"/>
      <c r="EC24" s="20"/>
      <c r="ED24" s="164" t="s">
        <v>28</v>
      </c>
      <c r="EE24" s="165"/>
      <c r="EF24" s="165"/>
      <c r="EG24" s="165"/>
      <c r="EH24" s="165"/>
      <c r="EI24" s="172"/>
    </row>
    <row r="25" spans="1:139" x14ac:dyDescent="0.2">
      <c r="A25" s="224" t="s">
        <v>49</v>
      </c>
      <c r="B25" s="225"/>
      <c r="C25" s="225"/>
      <c r="D25" s="225"/>
      <c r="E25" s="226"/>
      <c r="F25" s="49"/>
      <c r="G25" s="1"/>
      <c r="H25" s="224" t="s">
        <v>50</v>
      </c>
      <c r="I25" s="225"/>
      <c r="J25" s="225"/>
      <c r="K25" s="225"/>
      <c r="L25" s="226"/>
      <c r="M25" s="49"/>
      <c r="O25" s="224" t="s">
        <v>49</v>
      </c>
      <c r="P25" s="225"/>
      <c r="Q25" s="225"/>
      <c r="R25" s="225"/>
      <c r="S25" s="226"/>
      <c r="T25" s="49"/>
      <c r="U25" s="20"/>
      <c r="V25" s="224" t="s">
        <v>50</v>
      </c>
      <c r="W25" s="225"/>
      <c r="X25" s="225"/>
      <c r="Y25" s="225"/>
      <c r="Z25" s="226"/>
      <c r="AA25" s="49"/>
      <c r="AC25" s="224" t="s">
        <v>49</v>
      </c>
      <c r="AD25" s="225"/>
      <c r="AE25" s="225"/>
      <c r="AF25" s="225"/>
      <c r="AG25" s="226"/>
      <c r="AH25" s="49"/>
      <c r="AI25" s="20"/>
      <c r="AJ25" s="224" t="s">
        <v>50</v>
      </c>
      <c r="AK25" s="225"/>
      <c r="AL25" s="225"/>
      <c r="AM25" s="225"/>
      <c r="AN25" s="226"/>
      <c r="AO25" s="49"/>
      <c r="AQ25" s="224" t="s">
        <v>49</v>
      </c>
      <c r="AR25" s="225"/>
      <c r="AS25" s="225"/>
      <c r="AT25" s="225"/>
      <c r="AU25" s="226"/>
      <c r="AV25" s="49"/>
      <c r="AW25" s="20"/>
      <c r="AX25" s="224" t="s">
        <v>50</v>
      </c>
      <c r="AY25" s="225"/>
      <c r="AZ25" s="225"/>
      <c r="BA25" s="225"/>
      <c r="BB25" s="226"/>
      <c r="BC25" s="49"/>
      <c r="BE25" s="224" t="s">
        <v>49</v>
      </c>
      <c r="BF25" s="225"/>
      <c r="BG25" s="225"/>
      <c r="BH25" s="225"/>
      <c r="BI25" s="226"/>
      <c r="BJ25" s="49"/>
      <c r="BK25" s="20"/>
      <c r="BL25" s="224" t="s">
        <v>50</v>
      </c>
      <c r="BM25" s="225"/>
      <c r="BN25" s="225"/>
      <c r="BO25" s="225"/>
      <c r="BP25" s="226"/>
      <c r="BQ25" s="49"/>
      <c r="BS25" s="224" t="s">
        <v>49</v>
      </c>
      <c r="BT25" s="225"/>
      <c r="BU25" s="225"/>
      <c r="BV25" s="225"/>
      <c r="BW25" s="226"/>
      <c r="BX25" s="49"/>
      <c r="BY25" s="20"/>
      <c r="BZ25" s="224" t="s">
        <v>50</v>
      </c>
      <c r="CA25" s="225"/>
      <c r="CB25" s="225"/>
      <c r="CC25" s="225"/>
      <c r="CD25" s="226"/>
      <c r="CE25" s="49"/>
      <c r="CG25" s="224" t="s">
        <v>49</v>
      </c>
      <c r="CH25" s="225"/>
      <c r="CI25" s="225"/>
      <c r="CJ25" s="225"/>
      <c r="CK25" s="226"/>
      <c r="CL25" s="49"/>
      <c r="CM25" s="20"/>
      <c r="CN25" s="224" t="s">
        <v>50</v>
      </c>
      <c r="CO25" s="225"/>
      <c r="CP25" s="225"/>
      <c r="CQ25" s="225"/>
      <c r="CR25" s="226"/>
      <c r="CS25" s="49"/>
      <c r="CU25" s="224" t="s">
        <v>49</v>
      </c>
      <c r="CV25" s="225"/>
      <c r="CW25" s="225"/>
      <c r="CX25" s="225"/>
      <c r="CY25" s="226"/>
      <c r="CZ25" s="49"/>
      <c r="DA25" s="20"/>
      <c r="DB25" s="224" t="s">
        <v>50</v>
      </c>
      <c r="DC25" s="225"/>
      <c r="DD25" s="225"/>
      <c r="DE25" s="225"/>
      <c r="DF25" s="226"/>
      <c r="DG25" s="49"/>
      <c r="DI25" s="224" t="s">
        <v>49</v>
      </c>
      <c r="DJ25" s="225"/>
      <c r="DK25" s="225"/>
      <c r="DL25" s="225"/>
      <c r="DM25" s="226"/>
      <c r="DN25" s="49"/>
      <c r="DO25" s="20"/>
      <c r="DP25" s="224" t="s">
        <v>50</v>
      </c>
      <c r="DQ25" s="225"/>
      <c r="DR25" s="225"/>
      <c r="DS25" s="225"/>
      <c r="DT25" s="226"/>
      <c r="DU25" s="49"/>
      <c r="DW25" s="224" t="s">
        <v>49</v>
      </c>
      <c r="DX25" s="225"/>
      <c r="DY25" s="225"/>
      <c r="DZ25" s="225"/>
      <c r="EA25" s="226"/>
      <c r="EB25" s="49"/>
      <c r="EC25" s="20"/>
      <c r="ED25" s="224" t="s">
        <v>50</v>
      </c>
      <c r="EE25" s="225"/>
      <c r="EF25" s="225"/>
      <c r="EG25" s="225"/>
      <c r="EH25" s="226"/>
      <c r="EI25" s="49"/>
    </row>
    <row r="26" spans="1:139" x14ac:dyDescent="0.2">
      <c r="A26" s="224" t="s">
        <v>193</v>
      </c>
      <c r="B26" s="225"/>
      <c r="C26" s="225"/>
      <c r="D26" s="225"/>
      <c r="E26" s="226"/>
      <c r="F26" s="49">
        <v>1250</v>
      </c>
      <c r="G26" s="1"/>
      <c r="H26" s="224" t="s">
        <v>150</v>
      </c>
      <c r="I26" s="225"/>
      <c r="J26" s="225"/>
      <c r="K26" s="225"/>
      <c r="L26" s="226"/>
      <c r="M26" s="49">
        <v>2062.5</v>
      </c>
      <c r="O26" s="224" t="s">
        <v>193</v>
      </c>
      <c r="P26" s="225"/>
      <c r="Q26" s="225"/>
      <c r="R26" s="225"/>
      <c r="S26" s="226"/>
      <c r="T26" s="49">
        <v>1250</v>
      </c>
      <c r="U26" s="20"/>
      <c r="V26" s="224" t="s">
        <v>150</v>
      </c>
      <c r="W26" s="225"/>
      <c r="X26" s="225"/>
      <c r="Y26" s="225"/>
      <c r="Z26" s="226"/>
      <c r="AA26" s="49">
        <v>2062.5</v>
      </c>
      <c r="AC26" s="224" t="s">
        <v>194</v>
      </c>
      <c r="AD26" s="225"/>
      <c r="AE26" s="225"/>
      <c r="AF26" s="225"/>
      <c r="AG26" s="226"/>
      <c r="AH26" s="49">
        <v>1000</v>
      </c>
      <c r="AI26" s="20"/>
      <c r="AJ26" s="224" t="s">
        <v>154</v>
      </c>
      <c r="AK26" s="225"/>
      <c r="AL26" s="225"/>
      <c r="AM26" s="225"/>
      <c r="AN26" s="226"/>
      <c r="AO26" s="49">
        <v>1650</v>
      </c>
      <c r="AQ26" s="224" t="s">
        <v>194</v>
      </c>
      <c r="AR26" s="225"/>
      <c r="AS26" s="225"/>
      <c r="AT26" s="225"/>
      <c r="AU26" s="226"/>
      <c r="AV26" s="49">
        <v>1000</v>
      </c>
      <c r="AW26" s="20"/>
      <c r="AX26" s="224" t="s">
        <v>154</v>
      </c>
      <c r="AY26" s="225"/>
      <c r="AZ26" s="225"/>
      <c r="BA26" s="225"/>
      <c r="BB26" s="226"/>
      <c r="BC26" s="49">
        <v>1650</v>
      </c>
      <c r="BE26" s="224" t="s">
        <v>196</v>
      </c>
      <c r="BF26" s="225"/>
      <c r="BG26" s="225"/>
      <c r="BH26" s="225"/>
      <c r="BI26" s="226"/>
      <c r="BJ26" s="49">
        <v>2500</v>
      </c>
      <c r="BK26" s="20"/>
      <c r="BL26" s="224" t="s">
        <v>164</v>
      </c>
      <c r="BM26" s="225"/>
      <c r="BN26" s="225"/>
      <c r="BO26" s="225"/>
      <c r="BP26" s="226"/>
      <c r="BQ26" s="49">
        <v>4125</v>
      </c>
      <c r="BS26" s="224" t="s">
        <v>196</v>
      </c>
      <c r="BT26" s="225"/>
      <c r="BU26" s="225"/>
      <c r="BV26" s="225"/>
      <c r="BW26" s="226"/>
      <c r="BX26" s="49">
        <v>2500</v>
      </c>
      <c r="BY26" s="20"/>
      <c r="BZ26" s="224" t="s">
        <v>164</v>
      </c>
      <c r="CA26" s="225"/>
      <c r="CB26" s="225"/>
      <c r="CC26" s="225"/>
      <c r="CD26" s="226"/>
      <c r="CE26" s="49">
        <v>4125</v>
      </c>
      <c r="CG26" s="224" t="s">
        <v>161</v>
      </c>
      <c r="CH26" s="225"/>
      <c r="CI26" s="225"/>
      <c r="CJ26" s="225"/>
      <c r="CK26" s="226"/>
      <c r="CL26" s="49">
        <v>1200</v>
      </c>
      <c r="CM26" s="20"/>
      <c r="CN26" s="224" t="s">
        <v>198</v>
      </c>
      <c r="CO26" s="225"/>
      <c r="CP26" s="225"/>
      <c r="CQ26" s="225"/>
      <c r="CR26" s="226"/>
      <c r="CS26" s="49">
        <v>1875</v>
      </c>
      <c r="CU26" s="224" t="s">
        <v>161</v>
      </c>
      <c r="CV26" s="225"/>
      <c r="CW26" s="225"/>
      <c r="CX26" s="225"/>
      <c r="CY26" s="226"/>
      <c r="CZ26" s="49">
        <v>1200</v>
      </c>
      <c r="DA26" s="20"/>
      <c r="DB26" s="224" t="s">
        <v>198</v>
      </c>
      <c r="DC26" s="225"/>
      <c r="DD26" s="225"/>
      <c r="DE26" s="225"/>
      <c r="DF26" s="226"/>
      <c r="DG26" s="49">
        <v>1875</v>
      </c>
      <c r="DI26" s="224" t="s">
        <v>199</v>
      </c>
      <c r="DJ26" s="225"/>
      <c r="DK26" s="225"/>
      <c r="DL26" s="225"/>
      <c r="DM26" s="226"/>
      <c r="DN26" s="49">
        <v>1000</v>
      </c>
      <c r="DO26" s="20"/>
      <c r="DP26" s="224" t="s">
        <v>158</v>
      </c>
      <c r="DQ26" s="225"/>
      <c r="DR26" s="225"/>
      <c r="DS26" s="225"/>
      <c r="DT26" s="226"/>
      <c r="DU26" s="49">
        <v>1375</v>
      </c>
      <c r="DW26" s="224" t="s">
        <v>199</v>
      </c>
      <c r="DX26" s="225"/>
      <c r="DY26" s="225"/>
      <c r="DZ26" s="225"/>
      <c r="EA26" s="226"/>
      <c r="EB26" s="49">
        <v>1000</v>
      </c>
      <c r="EC26" s="20"/>
      <c r="ED26" s="224" t="s">
        <v>158</v>
      </c>
      <c r="EE26" s="225"/>
      <c r="EF26" s="225"/>
      <c r="EG26" s="225"/>
      <c r="EH26" s="226"/>
      <c r="EI26" s="49">
        <v>1375</v>
      </c>
    </row>
    <row r="27" spans="1:139" x14ac:dyDescent="0.2">
      <c r="A27" s="224" t="s">
        <v>136</v>
      </c>
      <c r="B27" s="225"/>
      <c r="C27" s="225"/>
      <c r="D27" s="225"/>
      <c r="E27" s="226"/>
      <c r="F27" s="49">
        <v>500</v>
      </c>
      <c r="G27" s="1"/>
      <c r="H27" s="224" t="s">
        <v>151</v>
      </c>
      <c r="I27" s="225"/>
      <c r="J27" s="225"/>
      <c r="K27" s="225"/>
      <c r="L27" s="226"/>
      <c r="M27" s="49">
        <v>250</v>
      </c>
      <c r="O27" s="224" t="s">
        <v>136</v>
      </c>
      <c r="P27" s="225"/>
      <c r="Q27" s="225"/>
      <c r="R27" s="225"/>
      <c r="S27" s="226"/>
      <c r="T27" s="49">
        <v>500</v>
      </c>
      <c r="U27" s="20"/>
      <c r="V27" s="224" t="s">
        <v>151</v>
      </c>
      <c r="W27" s="225"/>
      <c r="X27" s="225"/>
      <c r="Y27" s="225"/>
      <c r="Z27" s="226"/>
      <c r="AA27" s="49">
        <v>250</v>
      </c>
      <c r="AC27" s="224" t="s">
        <v>145</v>
      </c>
      <c r="AD27" s="225"/>
      <c r="AE27" s="225"/>
      <c r="AF27" s="225"/>
      <c r="AG27" s="226"/>
      <c r="AH27" s="49">
        <v>400</v>
      </c>
      <c r="AI27" s="20"/>
      <c r="AJ27" s="224" t="s">
        <v>155</v>
      </c>
      <c r="AK27" s="225"/>
      <c r="AL27" s="225"/>
      <c r="AM27" s="225"/>
      <c r="AN27" s="226"/>
      <c r="AO27" s="49">
        <v>200</v>
      </c>
      <c r="AQ27" s="224" t="s">
        <v>145</v>
      </c>
      <c r="AR27" s="225"/>
      <c r="AS27" s="225"/>
      <c r="AT27" s="225"/>
      <c r="AU27" s="226"/>
      <c r="AV27" s="49">
        <v>400</v>
      </c>
      <c r="AW27" s="20"/>
      <c r="AX27" s="224" t="s">
        <v>155</v>
      </c>
      <c r="AY27" s="225"/>
      <c r="AZ27" s="225"/>
      <c r="BA27" s="225"/>
      <c r="BB27" s="226"/>
      <c r="BC27" s="49">
        <v>200</v>
      </c>
      <c r="BE27" s="224" t="s">
        <v>163</v>
      </c>
      <c r="BF27" s="225"/>
      <c r="BG27" s="225"/>
      <c r="BH27" s="225"/>
      <c r="BI27" s="226"/>
      <c r="BJ27" s="49">
        <v>1000</v>
      </c>
      <c r="BK27" s="20"/>
      <c r="BL27" s="224" t="s">
        <v>197</v>
      </c>
      <c r="BM27" s="225"/>
      <c r="BN27" s="225"/>
      <c r="BO27" s="225"/>
      <c r="BP27" s="226"/>
      <c r="BQ27" s="49">
        <v>500</v>
      </c>
      <c r="BS27" s="224" t="s">
        <v>163</v>
      </c>
      <c r="BT27" s="225"/>
      <c r="BU27" s="225"/>
      <c r="BV27" s="225"/>
      <c r="BW27" s="226"/>
      <c r="BX27" s="49">
        <v>1000</v>
      </c>
      <c r="BY27" s="20"/>
      <c r="BZ27" s="224" t="s">
        <v>197</v>
      </c>
      <c r="CA27" s="225"/>
      <c r="CB27" s="225"/>
      <c r="CC27" s="225"/>
      <c r="CD27" s="226"/>
      <c r="CE27" s="49">
        <v>500</v>
      </c>
      <c r="CG27" s="224" t="s">
        <v>162</v>
      </c>
      <c r="CH27" s="225"/>
      <c r="CI27" s="225"/>
      <c r="CJ27" s="225"/>
      <c r="CK27" s="226"/>
      <c r="CL27" s="49">
        <v>480</v>
      </c>
      <c r="CM27" s="20"/>
      <c r="CN27" s="224"/>
      <c r="CO27" s="225"/>
      <c r="CP27" s="225"/>
      <c r="CQ27" s="225"/>
      <c r="CR27" s="226"/>
      <c r="CS27" s="49"/>
      <c r="CU27" s="224" t="s">
        <v>162</v>
      </c>
      <c r="CV27" s="225"/>
      <c r="CW27" s="225"/>
      <c r="CX27" s="225"/>
      <c r="CY27" s="226"/>
      <c r="CZ27" s="49">
        <v>480</v>
      </c>
      <c r="DA27" s="20"/>
      <c r="DB27" s="224"/>
      <c r="DC27" s="225"/>
      <c r="DD27" s="225"/>
      <c r="DE27" s="225"/>
      <c r="DF27" s="226"/>
      <c r="DG27" s="49"/>
      <c r="DI27" s="224" t="s">
        <v>157</v>
      </c>
      <c r="DJ27" s="225"/>
      <c r="DK27" s="225"/>
      <c r="DL27" s="225"/>
      <c r="DM27" s="226"/>
      <c r="DN27" s="49">
        <v>300</v>
      </c>
      <c r="DO27" s="20"/>
      <c r="DP27" s="224"/>
      <c r="DQ27" s="225"/>
      <c r="DR27" s="225"/>
      <c r="DS27" s="225"/>
      <c r="DT27" s="226"/>
      <c r="DU27" s="49"/>
      <c r="DW27" s="224" t="s">
        <v>157</v>
      </c>
      <c r="DX27" s="225"/>
      <c r="DY27" s="225"/>
      <c r="DZ27" s="225"/>
      <c r="EA27" s="226"/>
      <c r="EB27" s="49">
        <v>300</v>
      </c>
      <c r="EC27" s="20"/>
      <c r="ED27" s="224"/>
      <c r="EE27" s="225"/>
      <c r="EF27" s="225"/>
      <c r="EG27" s="225"/>
      <c r="EH27" s="226"/>
      <c r="EI27" s="49"/>
    </row>
    <row r="28" spans="1:139" x14ac:dyDescent="0.2">
      <c r="A28" s="224" t="s">
        <v>137</v>
      </c>
      <c r="B28" s="225"/>
      <c r="C28" s="225"/>
      <c r="D28" s="225"/>
      <c r="E28" s="226"/>
      <c r="F28" s="49">
        <v>600</v>
      </c>
      <c r="G28" s="1"/>
      <c r="H28" s="224" t="s">
        <v>152</v>
      </c>
      <c r="I28" s="225"/>
      <c r="J28" s="225"/>
      <c r="K28" s="225"/>
      <c r="L28" s="226"/>
      <c r="M28" s="49">
        <v>937.5</v>
      </c>
      <c r="O28" s="224" t="s">
        <v>137</v>
      </c>
      <c r="P28" s="225"/>
      <c r="Q28" s="225"/>
      <c r="R28" s="225"/>
      <c r="S28" s="226"/>
      <c r="T28" s="49">
        <v>600</v>
      </c>
      <c r="U28" s="20"/>
      <c r="V28" s="224" t="s">
        <v>152</v>
      </c>
      <c r="W28" s="225"/>
      <c r="X28" s="225"/>
      <c r="Y28" s="225"/>
      <c r="Z28" s="226"/>
      <c r="AA28" s="49">
        <v>937.5</v>
      </c>
      <c r="AC28" s="224" t="s">
        <v>146</v>
      </c>
      <c r="AD28" s="225"/>
      <c r="AE28" s="225"/>
      <c r="AF28" s="225"/>
      <c r="AG28" s="226"/>
      <c r="AH28" s="49">
        <v>360</v>
      </c>
      <c r="AI28" s="20"/>
      <c r="AJ28" s="224" t="s">
        <v>156</v>
      </c>
      <c r="AK28" s="225"/>
      <c r="AL28" s="225"/>
      <c r="AM28" s="225"/>
      <c r="AN28" s="226"/>
      <c r="AO28" s="49">
        <v>562.5</v>
      </c>
      <c r="AQ28" s="224" t="s">
        <v>146</v>
      </c>
      <c r="AR28" s="225"/>
      <c r="AS28" s="225"/>
      <c r="AT28" s="225"/>
      <c r="AU28" s="226"/>
      <c r="AV28" s="49">
        <v>360</v>
      </c>
      <c r="AW28" s="20"/>
      <c r="AX28" s="224" t="s">
        <v>156</v>
      </c>
      <c r="AY28" s="225"/>
      <c r="AZ28" s="225"/>
      <c r="BA28" s="225"/>
      <c r="BB28" s="226"/>
      <c r="BC28" s="49">
        <v>562.5</v>
      </c>
      <c r="BE28" s="224"/>
      <c r="BF28" s="225"/>
      <c r="BG28" s="225"/>
      <c r="BH28" s="225"/>
      <c r="BI28" s="226"/>
      <c r="BJ28" s="49"/>
      <c r="BK28" s="20"/>
      <c r="BL28" s="224"/>
      <c r="BM28" s="225"/>
      <c r="BN28" s="225"/>
      <c r="BO28" s="225"/>
      <c r="BP28" s="226"/>
      <c r="BQ28" s="49"/>
      <c r="BS28" s="224"/>
      <c r="BT28" s="225"/>
      <c r="BU28" s="225"/>
      <c r="BV28" s="225"/>
      <c r="BW28" s="226"/>
      <c r="BX28" s="49"/>
      <c r="BY28" s="20"/>
      <c r="BZ28" s="224"/>
      <c r="CA28" s="225"/>
      <c r="CB28" s="225"/>
      <c r="CC28" s="225"/>
      <c r="CD28" s="226"/>
      <c r="CE28" s="49"/>
      <c r="CG28" s="224"/>
      <c r="CH28" s="225"/>
      <c r="CI28" s="225"/>
      <c r="CJ28" s="225"/>
      <c r="CK28" s="226"/>
      <c r="CL28" s="49"/>
      <c r="CM28" s="20"/>
      <c r="CN28" s="224"/>
      <c r="CO28" s="225"/>
      <c r="CP28" s="225"/>
      <c r="CQ28" s="225"/>
      <c r="CR28" s="226"/>
      <c r="CS28" s="49"/>
      <c r="CU28" s="224"/>
      <c r="CV28" s="225"/>
      <c r="CW28" s="225"/>
      <c r="CX28" s="225"/>
      <c r="CY28" s="226"/>
      <c r="CZ28" s="49"/>
      <c r="DA28" s="20"/>
      <c r="DB28" s="224"/>
      <c r="DC28" s="225"/>
      <c r="DD28" s="225"/>
      <c r="DE28" s="225"/>
      <c r="DF28" s="226"/>
      <c r="DG28" s="49"/>
      <c r="DI28" s="224"/>
      <c r="DJ28" s="225"/>
      <c r="DK28" s="225"/>
      <c r="DL28" s="225"/>
      <c r="DM28" s="226"/>
      <c r="DN28" s="49"/>
      <c r="DO28" s="20"/>
      <c r="DP28" s="224"/>
      <c r="DQ28" s="225"/>
      <c r="DR28" s="225"/>
      <c r="DS28" s="225"/>
      <c r="DT28" s="226"/>
      <c r="DU28" s="49"/>
      <c r="DW28" s="224"/>
      <c r="DX28" s="225"/>
      <c r="DY28" s="225"/>
      <c r="DZ28" s="225"/>
      <c r="EA28" s="226"/>
      <c r="EB28" s="49"/>
      <c r="EC28" s="20"/>
      <c r="ED28" s="224"/>
      <c r="EE28" s="225"/>
      <c r="EF28" s="225"/>
      <c r="EG28" s="225"/>
      <c r="EH28" s="226"/>
      <c r="EI28" s="49"/>
    </row>
    <row r="29" spans="1:139" x14ac:dyDescent="0.2">
      <c r="A29" s="224" t="s">
        <v>138</v>
      </c>
      <c r="B29" s="225"/>
      <c r="C29" s="225"/>
      <c r="D29" s="225"/>
      <c r="E29" s="226"/>
      <c r="F29" s="49">
        <v>240</v>
      </c>
      <c r="G29" s="1"/>
      <c r="H29" s="224"/>
      <c r="I29" s="225"/>
      <c r="J29" s="225"/>
      <c r="K29" s="225"/>
      <c r="L29" s="226"/>
      <c r="M29" s="49"/>
      <c r="O29" s="224" t="s">
        <v>138</v>
      </c>
      <c r="P29" s="225"/>
      <c r="Q29" s="225"/>
      <c r="R29" s="225"/>
      <c r="S29" s="226"/>
      <c r="T29" s="49">
        <v>240</v>
      </c>
      <c r="U29" s="20"/>
      <c r="V29" s="224"/>
      <c r="W29" s="225"/>
      <c r="X29" s="225"/>
      <c r="Y29" s="225"/>
      <c r="Z29" s="226"/>
      <c r="AA29" s="49"/>
      <c r="AC29" s="224" t="s">
        <v>147</v>
      </c>
      <c r="AD29" s="225"/>
      <c r="AE29" s="225"/>
      <c r="AF29" s="225"/>
      <c r="AG29" s="226"/>
      <c r="AH29" s="49">
        <v>144</v>
      </c>
      <c r="AI29" s="20"/>
      <c r="AJ29" s="224" t="s">
        <v>165</v>
      </c>
      <c r="AK29" s="225"/>
      <c r="AL29" s="225"/>
      <c r="AM29" s="225"/>
      <c r="AN29" s="226"/>
      <c r="AO29" s="49">
        <v>412.5</v>
      </c>
      <c r="AQ29" s="224" t="s">
        <v>147</v>
      </c>
      <c r="AR29" s="225"/>
      <c r="AS29" s="225"/>
      <c r="AT29" s="225"/>
      <c r="AU29" s="226"/>
      <c r="AV29" s="49">
        <v>144</v>
      </c>
      <c r="AW29" s="20"/>
      <c r="AX29" s="224" t="s">
        <v>165</v>
      </c>
      <c r="AY29" s="225"/>
      <c r="AZ29" s="225"/>
      <c r="BA29" s="225"/>
      <c r="BB29" s="226"/>
      <c r="BC29" s="49">
        <v>412.5</v>
      </c>
      <c r="BE29" s="224"/>
      <c r="BF29" s="225"/>
      <c r="BG29" s="225"/>
      <c r="BH29" s="225"/>
      <c r="BI29" s="226"/>
      <c r="BJ29" s="49"/>
      <c r="BK29" s="20"/>
      <c r="BL29" s="224"/>
      <c r="BM29" s="225"/>
      <c r="BN29" s="225"/>
      <c r="BO29" s="225"/>
      <c r="BP29" s="226"/>
      <c r="BQ29" s="49"/>
      <c r="BS29" s="224"/>
      <c r="BT29" s="225"/>
      <c r="BU29" s="225"/>
      <c r="BV29" s="225"/>
      <c r="BW29" s="226"/>
      <c r="BX29" s="49"/>
      <c r="BY29" s="20"/>
      <c r="BZ29" s="224"/>
      <c r="CA29" s="225"/>
      <c r="CB29" s="225"/>
      <c r="CC29" s="225"/>
      <c r="CD29" s="226"/>
      <c r="CE29" s="49"/>
      <c r="CG29" s="224"/>
      <c r="CH29" s="225"/>
      <c r="CI29" s="225"/>
      <c r="CJ29" s="225"/>
      <c r="CK29" s="226"/>
      <c r="CL29" s="49"/>
      <c r="CM29" s="20"/>
      <c r="CN29" s="224"/>
      <c r="CO29" s="225"/>
      <c r="CP29" s="225"/>
      <c r="CQ29" s="225"/>
      <c r="CR29" s="226"/>
      <c r="CS29" s="49"/>
      <c r="CU29" s="224"/>
      <c r="CV29" s="225"/>
      <c r="CW29" s="225"/>
      <c r="CX29" s="225"/>
      <c r="CY29" s="226"/>
      <c r="CZ29" s="49"/>
      <c r="DA29" s="20"/>
      <c r="DB29" s="224"/>
      <c r="DC29" s="225"/>
      <c r="DD29" s="225"/>
      <c r="DE29" s="225"/>
      <c r="DF29" s="226"/>
      <c r="DG29" s="49"/>
      <c r="DI29" s="224"/>
      <c r="DJ29" s="225"/>
      <c r="DK29" s="225"/>
      <c r="DL29" s="225"/>
      <c r="DM29" s="226"/>
      <c r="DN29" s="49"/>
      <c r="DO29" s="20"/>
      <c r="DP29" s="224"/>
      <c r="DQ29" s="225"/>
      <c r="DR29" s="225"/>
      <c r="DS29" s="225"/>
      <c r="DT29" s="226"/>
      <c r="DU29" s="49"/>
      <c r="DW29" s="224"/>
      <c r="DX29" s="225"/>
      <c r="DY29" s="225"/>
      <c r="DZ29" s="225"/>
      <c r="EA29" s="226"/>
      <c r="EB29" s="49"/>
      <c r="EC29" s="20"/>
      <c r="ED29" s="224"/>
      <c r="EE29" s="225"/>
      <c r="EF29" s="225"/>
      <c r="EG29" s="225"/>
      <c r="EH29" s="226"/>
      <c r="EI29" s="49"/>
    </row>
    <row r="30" spans="1:139" x14ac:dyDescent="0.2">
      <c r="A30" s="224"/>
      <c r="B30" s="225"/>
      <c r="C30" s="225"/>
      <c r="D30" s="225"/>
      <c r="E30" s="226"/>
      <c r="F30" s="49"/>
      <c r="G30" s="1"/>
      <c r="H30" s="224"/>
      <c r="I30" s="225"/>
      <c r="J30" s="225"/>
      <c r="K30" s="225"/>
      <c r="L30" s="226"/>
      <c r="M30" s="49"/>
      <c r="O30" s="224"/>
      <c r="P30" s="225"/>
      <c r="Q30" s="225"/>
      <c r="R30" s="225"/>
      <c r="S30" s="226"/>
      <c r="T30" s="49"/>
      <c r="U30" s="20"/>
      <c r="V30" s="224"/>
      <c r="W30" s="225"/>
      <c r="X30" s="225"/>
      <c r="Y30" s="225"/>
      <c r="Z30" s="226"/>
      <c r="AA30" s="49"/>
      <c r="AC30" s="224" t="s">
        <v>195</v>
      </c>
      <c r="AD30" s="225"/>
      <c r="AE30" s="225"/>
      <c r="AF30" s="225"/>
      <c r="AG30" s="226"/>
      <c r="AH30" s="49">
        <v>300</v>
      </c>
      <c r="AI30" s="20"/>
      <c r="AJ30" s="224"/>
      <c r="AK30" s="225"/>
      <c r="AL30" s="225"/>
      <c r="AM30" s="225"/>
      <c r="AN30" s="226"/>
      <c r="AO30" s="49"/>
      <c r="AQ30" s="224" t="s">
        <v>195</v>
      </c>
      <c r="AR30" s="225"/>
      <c r="AS30" s="225"/>
      <c r="AT30" s="225"/>
      <c r="AU30" s="226"/>
      <c r="AV30" s="49">
        <v>300</v>
      </c>
      <c r="AW30" s="20"/>
      <c r="AX30" s="224"/>
      <c r="AY30" s="225"/>
      <c r="AZ30" s="225"/>
      <c r="BA30" s="225"/>
      <c r="BB30" s="226"/>
      <c r="BC30" s="49"/>
      <c r="BE30" s="224"/>
      <c r="BF30" s="225"/>
      <c r="BG30" s="225"/>
      <c r="BH30" s="225"/>
      <c r="BI30" s="226"/>
      <c r="BJ30" s="49"/>
      <c r="BK30" s="20"/>
      <c r="BL30" s="224"/>
      <c r="BM30" s="225"/>
      <c r="BN30" s="225"/>
      <c r="BO30" s="225"/>
      <c r="BP30" s="226"/>
      <c r="BQ30" s="49"/>
      <c r="BS30" s="224"/>
      <c r="BT30" s="225"/>
      <c r="BU30" s="225"/>
      <c r="BV30" s="225"/>
      <c r="BW30" s="226"/>
      <c r="BX30" s="49"/>
      <c r="BY30" s="20"/>
      <c r="BZ30" s="224"/>
      <c r="CA30" s="225"/>
      <c r="CB30" s="225"/>
      <c r="CC30" s="225"/>
      <c r="CD30" s="226"/>
      <c r="CE30" s="49"/>
      <c r="CG30" s="224"/>
      <c r="CH30" s="225"/>
      <c r="CI30" s="225"/>
      <c r="CJ30" s="225"/>
      <c r="CK30" s="226"/>
      <c r="CL30" s="49"/>
      <c r="CM30" s="20"/>
      <c r="CN30" s="224"/>
      <c r="CO30" s="225"/>
      <c r="CP30" s="225"/>
      <c r="CQ30" s="225"/>
      <c r="CR30" s="226"/>
      <c r="CS30" s="49"/>
      <c r="CU30" s="224"/>
      <c r="CV30" s="225"/>
      <c r="CW30" s="225"/>
      <c r="CX30" s="225"/>
      <c r="CY30" s="226"/>
      <c r="CZ30" s="49"/>
      <c r="DA30" s="20"/>
      <c r="DB30" s="224"/>
      <c r="DC30" s="225"/>
      <c r="DD30" s="225"/>
      <c r="DE30" s="225"/>
      <c r="DF30" s="226"/>
      <c r="DG30" s="49"/>
      <c r="DI30" s="224"/>
      <c r="DJ30" s="225"/>
      <c r="DK30" s="225"/>
      <c r="DL30" s="225"/>
      <c r="DM30" s="226"/>
      <c r="DN30" s="49"/>
      <c r="DO30" s="20"/>
      <c r="DP30" s="224"/>
      <c r="DQ30" s="225"/>
      <c r="DR30" s="225"/>
      <c r="DS30" s="225"/>
      <c r="DT30" s="226"/>
      <c r="DU30" s="49"/>
      <c r="DW30" s="224"/>
      <c r="DX30" s="225"/>
      <c r="DY30" s="225"/>
      <c r="DZ30" s="225"/>
      <c r="EA30" s="226"/>
      <c r="EB30" s="49"/>
      <c r="EC30" s="20"/>
      <c r="ED30" s="224"/>
      <c r="EE30" s="225"/>
      <c r="EF30" s="225"/>
      <c r="EG30" s="225"/>
      <c r="EH30" s="226"/>
      <c r="EI30" s="49"/>
    </row>
    <row r="31" spans="1:139" x14ac:dyDescent="0.2">
      <c r="A31" s="224"/>
      <c r="B31" s="225"/>
      <c r="C31" s="225"/>
      <c r="D31" s="225"/>
      <c r="E31" s="226"/>
      <c r="F31" s="49"/>
      <c r="G31" s="1"/>
      <c r="H31" s="359"/>
      <c r="I31" s="360"/>
      <c r="J31" s="360"/>
      <c r="K31" s="360"/>
      <c r="L31" s="361"/>
      <c r="M31" s="49"/>
      <c r="O31" s="224"/>
      <c r="P31" s="225"/>
      <c r="Q31" s="225"/>
      <c r="R31" s="225"/>
      <c r="S31" s="226"/>
      <c r="T31" s="49"/>
      <c r="U31" s="20"/>
      <c r="V31" s="359"/>
      <c r="W31" s="360"/>
      <c r="X31" s="360"/>
      <c r="Y31" s="360"/>
      <c r="Z31" s="361"/>
      <c r="AA31" s="49"/>
      <c r="AC31" s="224" t="s">
        <v>148</v>
      </c>
      <c r="AD31" s="225"/>
      <c r="AE31" s="225"/>
      <c r="AF31" s="225"/>
      <c r="AG31" s="226"/>
      <c r="AH31" s="49">
        <v>90</v>
      </c>
      <c r="AI31" s="20"/>
      <c r="AJ31" s="359"/>
      <c r="AK31" s="360"/>
      <c r="AL31" s="360"/>
      <c r="AM31" s="360"/>
      <c r="AN31" s="361"/>
      <c r="AO31" s="49"/>
      <c r="AQ31" s="224" t="s">
        <v>148</v>
      </c>
      <c r="AR31" s="225"/>
      <c r="AS31" s="225"/>
      <c r="AT31" s="225"/>
      <c r="AU31" s="226"/>
      <c r="AV31" s="49">
        <v>90</v>
      </c>
      <c r="AW31" s="20"/>
      <c r="AX31" s="359"/>
      <c r="AY31" s="360"/>
      <c r="AZ31" s="360"/>
      <c r="BA31" s="360"/>
      <c r="BB31" s="361"/>
      <c r="BC31" s="49"/>
      <c r="BE31" s="224"/>
      <c r="BF31" s="225"/>
      <c r="BG31" s="225"/>
      <c r="BH31" s="225"/>
      <c r="BI31" s="226"/>
      <c r="BJ31" s="49"/>
      <c r="BK31" s="20"/>
      <c r="BL31" s="224"/>
      <c r="BM31" s="225"/>
      <c r="BN31" s="225"/>
      <c r="BO31" s="225"/>
      <c r="BP31" s="226"/>
      <c r="BQ31" s="49"/>
      <c r="BS31" s="224"/>
      <c r="BT31" s="225"/>
      <c r="BU31" s="225"/>
      <c r="BV31" s="225"/>
      <c r="BW31" s="226"/>
      <c r="BX31" s="49"/>
      <c r="BY31" s="20"/>
      <c r="BZ31" s="224"/>
      <c r="CA31" s="225"/>
      <c r="CB31" s="225"/>
      <c r="CC31" s="225"/>
      <c r="CD31" s="226"/>
      <c r="CE31" s="49"/>
      <c r="CG31" s="224"/>
      <c r="CH31" s="225"/>
      <c r="CI31" s="225"/>
      <c r="CJ31" s="225"/>
      <c r="CK31" s="226"/>
      <c r="CL31" s="49"/>
      <c r="CM31" s="20"/>
      <c r="CN31" s="224"/>
      <c r="CO31" s="225"/>
      <c r="CP31" s="225"/>
      <c r="CQ31" s="225"/>
      <c r="CR31" s="226"/>
      <c r="CS31" s="49"/>
      <c r="CU31" s="224"/>
      <c r="CV31" s="225"/>
      <c r="CW31" s="225"/>
      <c r="CX31" s="225"/>
      <c r="CY31" s="226"/>
      <c r="CZ31" s="49"/>
      <c r="DA31" s="20"/>
      <c r="DB31" s="224"/>
      <c r="DC31" s="225"/>
      <c r="DD31" s="225"/>
      <c r="DE31" s="225"/>
      <c r="DF31" s="226"/>
      <c r="DG31" s="49"/>
      <c r="DI31" s="224"/>
      <c r="DJ31" s="225"/>
      <c r="DK31" s="225"/>
      <c r="DL31" s="225"/>
      <c r="DM31" s="226"/>
      <c r="DN31" s="49"/>
      <c r="DO31" s="20"/>
      <c r="DP31" s="224"/>
      <c r="DQ31" s="225"/>
      <c r="DR31" s="225"/>
      <c r="DS31" s="225"/>
      <c r="DT31" s="226"/>
      <c r="DU31" s="49"/>
      <c r="DW31" s="224"/>
      <c r="DX31" s="225"/>
      <c r="DY31" s="225"/>
      <c r="DZ31" s="225"/>
      <c r="EA31" s="226"/>
      <c r="EB31" s="49"/>
      <c r="EC31" s="20"/>
      <c r="ED31" s="224"/>
      <c r="EE31" s="225"/>
      <c r="EF31" s="225"/>
      <c r="EG31" s="225"/>
      <c r="EH31" s="226"/>
      <c r="EI31" s="49"/>
    </row>
    <row r="32" spans="1:139" x14ac:dyDescent="0.2">
      <c r="A32" s="224"/>
      <c r="B32" s="225"/>
      <c r="C32" s="225"/>
      <c r="D32" s="225"/>
      <c r="E32" s="226"/>
      <c r="F32" s="49"/>
      <c r="G32" s="1"/>
      <c r="H32" s="224"/>
      <c r="I32" s="225"/>
      <c r="J32" s="225"/>
      <c r="K32" s="225"/>
      <c r="L32" s="226"/>
      <c r="M32" s="49"/>
      <c r="O32" s="224"/>
      <c r="P32" s="225"/>
      <c r="Q32" s="225"/>
      <c r="R32" s="225"/>
      <c r="S32" s="226"/>
      <c r="T32" s="49"/>
      <c r="U32" s="20"/>
      <c r="V32" s="224"/>
      <c r="W32" s="225"/>
      <c r="X32" s="225"/>
      <c r="Y32" s="225"/>
      <c r="Z32" s="226"/>
      <c r="AA32" s="49"/>
      <c r="AC32" s="224"/>
      <c r="AD32" s="225"/>
      <c r="AE32" s="225"/>
      <c r="AF32" s="225"/>
      <c r="AG32" s="226"/>
      <c r="AH32" s="49"/>
      <c r="AI32" s="20"/>
      <c r="AJ32" s="224"/>
      <c r="AK32" s="225"/>
      <c r="AL32" s="225"/>
      <c r="AM32" s="225"/>
      <c r="AN32" s="226"/>
      <c r="AO32" s="49"/>
      <c r="AQ32" s="224"/>
      <c r="AR32" s="225"/>
      <c r="AS32" s="225"/>
      <c r="AT32" s="225"/>
      <c r="AU32" s="226"/>
      <c r="AV32" s="49"/>
      <c r="AW32" s="20"/>
      <c r="AX32" s="224"/>
      <c r="AY32" s="225"/>
      <c r="AZ32" s="225"/>
      <c r="BA32" s="225"/>
      <c r="BB32" s="226"/>
      <c r="BC32" s="49"/>
      <c r="BE32" s="224"/>
      <c r="BF32" s="225"/>
      <c r="BG32" s="225"/>
      <c r="BH32" s="225"/>
      <c r="BI32" s="226"/>
      <c r="BJ32" s="49"/>
      <c r="BK32" s="20"/>
      <c r="BL32" s="359"/>
      <c r="BM32" s="360"/>
      <c r="BN32" s="360"/>
      <c r="BO32" s="360"/>
      <c r="BP32" s="361"/>
      <c r="BQ32" s="49"/>
      <c r="BS32" s="224"/>
      <c r="BT32" s="225"/>
      <c r="BU32" s="225"/>
      <c r="BV32" s="225"/>
      <c r="BW32" s="226"/>
      <c r="BX32" s="49"/>
      <c r="BY32" s="20"/>
      <c r="BZ32" s="359"/>
      <c r="CA32" s="360"/>
      <c r="CB32" s="360"/>
      <c r="CC32" s="360"/>
      <c r="CD32" s="361"/>
      <c r="CE32" s="49"/>
      <c r="CG32" s="224"/>
      <c r="CH32" s="225"/>
      <c r="CI32" s="225"/>
      <c r="CJ32" s="225"/>
      <c r="CK32" s="226"/>
      <c r="CL32" s="49"/>
      <c r="CM32" s="20"/>
      <c r="CN32" s="359"/>
      <c r="CO32" s="360"/>
      <c r="CP32" s="360"/>
      <c r="CQ32" s="360"/>
      <c r="CR32" s="361"/>
      <c r="CS32" s="49"/>
      <c r="CU32" s="224"/>
      <c r="CV32" s="225"/>
      <c r="CW32" s="225"/>
      <c r="CX32" s="225"/>
      <c r="CY32" s="226"/>
      <c r="CZ32" s="49"/>
      <c r="DA32" s="20"/>
      <c r="DB32" s="359"/>
      <c r="DC32" s="360"/>
      <c r="DD32" s="360"/>
      <c r="DE32" s="360"/>
      <c r="DF32" s="361"/>
      <c r="DG32" s="49"/>
      <c r="DI32" s="224"/>
      <c r="DJ32" s="225"/>
      <c r="DK32" s="225"/>
      <c r="DL32" s="225"/>
      <c r="DM32" s="226"/>
      <c r="DN32" s="49"/>
      <c r="DO32" s="20"/>
      <c r="DP32" s="359"/>
      <c r="DQ32" s="360"/>
      <c r="DR32" s="360"/>
      <c r="DS32" s="360"/>
      <c r="DT32" s="361"/>
      <c r="DU32" s="49"/>
      <c r="DW32" s="224"/>
      <c r="DX32" s="225"/>
      <c r="DY32" s="225"/>
      <c r="DZ32" s="225"/>
      <c r="EA32" s="226"/>
      <c r="EB32" s="49"/>
      <c r="EC32" s="20"/>
      <c r="ED32" s="359"/>
      <c r="EE32" s="360"/>
      <c r="EF32" s="360"/>
      <c r="EG32" s="360"/>
      <c r="EH32" s="361"/>
      <c r="EI32" s="49"/>
    </row>
    <row r="33" spans="1:155" x14ac:dyDescent="0.2">
      <c r="A33" s="224"/>
      <c r="B33" s="225"/>
      <c r="C33" s="225"/>
      <c r="D33" s="225"/>
      <c r="E33" s="226"/>
      <c r="F33" s="49"/>
      <c r="G33" s="1"/>
      <c r="H33" s="224"/>
      <c r="I33" s="225"/>
      <c r="J33" s="225"/>
      <c r="K33" s="225"/>
      <c r="L33" s="226"/>
      <c r="M33" s="49"/>
      <c r="O33" s="224"/>
      <c r="P33" s="225"/>
      <c r="Q33" s="225"/>
      <c r="R33" s="225"/>
      <c r="S33" s="226"/>
      <c r="T33" s="49"/>
      <c r="U33" s="20"/>
      <c r="V33" s="224"/>
      <c r="W33" s="225"/>
      <c r="X33" s="225"/>
      <c r="Y33" s="225"/>
      <c r="Z33" s="226"/>
      <c r="AA33" s="49"/>
      <c r="AC33" s="224"/>
      <c r="AD33" s="225"/>
      <c r="AE33" s="225"/>
      <c r="AF33" s="225"/>
      <c r="AG33" s="226"/>
      <c r="AH33" s="49"/>
      <c r="AI33" s="20"/>
      <c r="AJ33" s="224"/>
      <c r="AK33" s="225"/>
      <c r="AL33" s="225"/>
      <c r="AM33" s="225"/>
      <c r="AN33" s="226"/>
      <c r="AO33" s="49"/>
      <c r="AQ33" s="224"/>
      <c r="AR33" s="225"/>
      <c r="AS33" s="225"/>
      <c r="AT33" s="225"/>
      <c r="AU33" s="226"/>
      <c r="AV33" s="49"/>
      <c r="AW33" s="20"/>
      <c r="AX33" s="224"/>
      <c r="AY33" s="225"/>
      <c r="AZ33" s="225"/>
      <c r="BA33" s="225"/>
      <c r="BB33" s="226"/>
      <c r="BC33" s="49"/>
      <c r="BE33" s="224"/>
      <c r="BF33" s="225"/>
      <c r="BG33" s="225"/>
      <c r="BH33" s="225"/>
      <c r="BI33" s="226"/>
      <c r="BJ33" s="49"/>
      <c r="BK33" s="20"/>
      <c r="BL33" s="359"/>
      <c r="BM33" s="360"/>
      <c r="BN33" s="360"/>
      <c r="BO33" s="360"/>
      <c r="BP33" s="361"/>
      <c r="BQ33" s="49"/>
      <c r="BS33" s="224"/>
      <c r="BT33" s="225"/>
      <c r="BU33" s="225"/>
      <c r="BV33" s="225"/>
      <c r="BW33" s="226"/>
      <c r="BX33" s="49"/>
      <c r="BY33" s="20"/>
      <c r="BZ33" s="224"/>
      <c r="CA33" s="225"/>
      <c r="CB33" s="225"/>
      <c r="CC33" s="225"/>
      <c r="CD33" s="226"/>
      <c r="CE33" s="49"/>
      <c r="CG33" s="224"/>
      <c r="CH33" s="225"/>
      <c r="CI33" s="225"/>
      <c r="CJ33" s="225"/>
      <c r="CK33" s="226"/>
      <c r="CL33" s="49"/>
      <c r="CM33" s="20"/>
      <c r="CN33" s="359"/>
      <c r="CO33" s="360"/>
      <c r="CP33" s="360"/>
      <c r="CQ33" s="360"/>
      <c r="CR33" s="361"/>
      <c r="CS33" s="49"/>
      <c r="CU33" s="224"/>
      <c r="CV33" s="225"/>
      <c r="CW33" s="225"/>
      <c r="CX33" s="225"/>
      <c r="CY33" s="226"/>
      <c r="CZ33" s="49"/>
      <c r="DA33" s="20"/>
      <c r="DB33" s="224"/>
      <c r="DC33" s="225"/>
      <c r="DD33" s="225"/>
      <c r="DE33" s="225"/>
      <c r="DF33" s="226"/>
      <c r="DG33" s="49"/>
      <c r="DI33" s="224"/>
      <c r="DJ33" s="225"/>
      <c r="DK33" s="225"/>
      <c r="DL33" s="225"/>
      <c r="DM33" s="226"/>
      <c r="DN33" s="49"/>
      <c r="DO33" s="20"/>
      <c r="DP33" s="224"/>
      <c r="DQ33" s="225"/>
      <c r="DR33" s="225"/>
      <c r="DS33" s="225"/>
      <c r="DT33" s="226"/>
      <c r="DU33" s="49"/>
      <c r="DW33" s="224"/>
      <c r="DX33" s="225"/>
      <c r="DY33" s="225"/>
      <c r="DZ33" s="225"/>
      <c r="EA33" s="226"/>
      <c r="EB33" s="49"/>
      <c r="EC33" s="20"/>
      <c r="ED33" s="224"/>
      <c r="EE33" s="225"/>
      <c r="EF33" s="225"/>
      <c r="EG33" s="225"/>
      <c r="EH33" s="226"/>
      <c r="EI33" s="49"/>
    </row>
    <row r="34" spans="1:155" x14ac:dyDescent="0.2">
      <c r="A34" s="224"/>
      <c r="B34" s="225"/>
      <c r="C34" s="225"/>
      <c r="D34" s="225"/>
      <c r="E34" s="226"/>
      <c r="F34" s="49"/>
      <c r="G34" s="1"/>
      <c r="H34" s="224"/>
      <c r="I34" s="225"/>
      <c r="J34" s="225"/>
      <c r="K34" s="225"/>
      <c r="L34" s="226"/>
      <c r="M34" s="49"/>
      <c r="O34" s="224"/>
      <c r="P34" s="225"/>
      <c r="Q34" s="225"/>
      <c r="R34" s="225"/>
      <c r="S34" s="226"/>
      <c r="T34" s="49"/>
      <c r="U34" s="20"/>
      <c r="V34" s="224"/>
      <c r="W34" s="225"/>
      <c r="X34" s="225"/>
      <c r="Y34" s="225"/>
      <c r="Z34" s="226"/>
      <c r="AA34" s="49"/>
      <c r="AC34" s="224"/>
      <c r="AD34" s="225"/>
      <c r="AE34" s="225"/>
      <c r="AF34" s="225"/>
      <c r="AG34" s="226"/>
      <c r="AH34" s="49"/>
      <c r="AI34" s="20"/>
      <c r="AJ34" s="224"/>
      <c r="AK34" s="225"/>
      <c r="AL34" s="225"/>
      <c r="AM34" s="225"/>
      <c r="AN34" s="226"/>
      <c r="AO34" s="49"/>
      <c r="AQ34" s="224"/>
      <c r="AR34" s="225"/>
      <c r="AS34" s="225"/>
      <c r="AT34" s="225"/>
      <c r="AU34" s="226"/>
      <c r="AV34" s="49"/>
      <c r="AW34" s="20"/>
      <c r="AX34" s="224"/>
      <c r="AY34" s="225"/>
      <c r="AZ34" s="225"/>
      <c r="BA34" s="225"/>
      <c r="BB34" s="226"/>
      <c r="BC34" s="49"/>
      <c r="BE34" s="224"/>
      <c r="BF34" s="225"/>
      <c r="BG34" s="225"/>
      <c r="BH34" s="225"/>
      <c r="BI34" s="226"/>
      <c r="BJ34" s="49"/>
      <c r="BK34" s="20"/>
      <c r="BL34" s="224"/>
      <c r="BM34" s="225"/>
      <c r="BN34" s="225"/>
      <c r="BO34" s="225"/>
      <c r="BP34" s="226"/>
      <c r="BQ34" s="49"/>
      <c r="BS34" s="224"/>
      <c r="BT34" s="225"/>
      <c r="BU34" s="225"/>
      <c r="BV34" s="225"/>
      <c r="BW34" s="226"/>
      <c r="BX34" s="49"/>
      <c r="BY34" s="20"/>
      <c r="BZ34" s="224"/>
      <c r="CA34" s="225"/>
      <c r="CB34" s="225"/>
      <c r="CC34" s="225"/>
      <c r="CD34" s="226"/>
      <c r="CE34" s="49"/>
      <c r="CG34" s="224"/>
      <c r="CH34" s="225"/>
      <c r="CI34" s="225"/>
      <c r="CJ34" s="225"/>
      <c r="CK34" s="226"/>
      <c r="CL34" s="49"/>
      <c r="CM34" s="20"/>
      <c r="CN34" s="224"/>
      <c r="CO34" s="225"/>
      <c r="CP34" s="225"/>
      <c r="CQ34" s="225"/>
      <c r="CR34" s="226"/>
      <c r="CS34" s="49"/>
      <c r="CU34" s="224"/>
      <c r="CV34" s="225"/>
      <c r="CW34" s="225"/>
      <c r="CX34" s="225"/>
      <c r="CY34" s="226"/>
      <c r="CZ34" s="49"/>
      <c r="DA34" s="20"/>
      <c r="DB34" s="224"/>
      <c r="DC34" s="225"/>
      <c r="DD34" s="225"/>
      <c r="DE34" s="225"/>
      <c r="DF34" s="226"/>
      <c r="DG34" s="49"/>
      <c r="DI34" s="224"/>
      <c r="DJ34" s="225"/>
      <c r="DK34" s="225"/>
      <c r="DL34" s="225"/>
      <c r="DM34" s="226"/>
      <c r="DN34" s="49"/>
      <c r="DO34" s="20"/>
      <c r="DP34" s="224"/>
      <c r="DQ34" s="225"/>
      <c r="DR34" s="225"/>
      <c r="DS34" s="225"/>
      <c r="DT34" s="226"/>
      <c r="DU34" s="49"/>
      <c r="DW34" s="224"/>
      <c r="DX34" s="225"/>
      <c r="DY34" s="225"/>
      <c r="DZ34" s="225"/>
      <c r="EA34" s="226"/>
      <c r="EB34" s="49"/>
      <c r="EC34" s="20"/>
      <c r="ED34" s="224"/>
      <c r="EE34" s="225"/>
      <c r="EF34" s="225"/>
      <c r="EG34" s="225"/>
      <c r="EH34" s="226"/>
      <c r="EI34" s="49"/>
    </row>
    <row r="35" spans="1:155" ht="12.75" customHeight="1" x14ac:dyDescent="0.2">
      <c r="A35" s="17" t="s">
        <v>31</v>
      </c>
      <c r="B35" s="18"/>
      <c r="C35" s="18"/>
      <c r="D35" s="18"/>
      <c r="E35" s="19"/>
      <c r="F35" s="4">
        <f>SUM(F25:F34)</f>
        <v>2590</v>
      </c>
      <c r="G35" s="1"/>
      <c r="H35" s="13" t="s">
        <v>43</v>
      </c>
      <c r="I35" s="14"/>
      <c r="J35" s="14"/>
      <c r="K35" s="14"/>
      <c r="L35" s="15"/>
      <c r="M35" s="4">
        <f>SUM(M25:M34)</f>
        <v>3250</v>
      </c>
      <c r="O35" s="167" t="s">
        <v>31</v>
      </c>
      <c r="P35" s="168"/>
      <c r="Q35" s="168"/>
      <c r="R35" s="168"/>
      <c r="S35" s="169"/>
      <c r="T35" s="4">
        <f>SUM(T25:T34)</f>
        <v>2590</v>
      </c>
      <c r="U35" s="20"/>
      <c r="V35" s="164" t="s">
        <v>43</v>
      </c>
      <c r="W35" s="165"/>
      <c r="X35" s="165"/>
      <c r="Y35" s="165"/>
      <c r="Z35" s="166"/>
      <c r="AA35" s="4">
        <f>SUM(AA25:AA34)</f>
        <v>3250</v>
      </c>
      <c r="AC35" s="167" t="s">
        <v>31</v>
      </c>
      <c r="AD35" s="168"/>
      <c r="AE35" s="168"/>
      <c r="AF35" s="168"/>
      <c r="AG35" s="169"/>
      <c r="AH35" s="4">
        <f>SUM(AH25:AH34)</f>
        <v>2294</v>
      </c>
      <c r="AI35" s="20"/>
      <c r="AJ35" s="164" t="s">
        <v>43</v>
      </c>
      <c r="AK35" s="165"/>
      <c r="AL35" s="165"/>
      <c r="AM35" s="165"/>
      <c r="AN35" s="166"/>
      <c r="AO35" s="4">
        <f>SUM(AO25:AO34)</f>
        <v>2825</v>
      </c>
      <c r="AQ35" s="167" t="s">
        <v>31</v>
      </c>
      <c r="AR35" s="168"/>
      <c r="AS35" s="168"/>
      <c r="AT35" s="168"/>
      <c r="AU35" s="169"/>
      <c r="AV35" s="4">
        <f>SUM(AV25:AV34)</f>
        <v>2294</v>
      </c>
      <c r="AW35" s="20"/>
      <c r="AX35" s="164" t="s">
        <v>43</v>
      </c>
      <c r="AY35" s="165"/>
      <c r="AZ35" s="165"/>
      <c r="BA35" s="165"/>
      <c r="BB35" s="166"/>
      <c r="BC35" s="4">
        <f>SUM(BC25:BC34)</f>
        <v>2825</v>
      </c>
      <c r="BE35" s="167" t="s">
        <v>31</v>
      </c>
      <c r="BF35" s="168"/>
      <c r="BG35" s="168"/>
      <c r="BH35" s="168"/>
      <c r="BI35" s="169"/>
      <c r="BJ35" s="4">
        <f>SUM(BJ25:BJ34)</f>
        <v>3500</v>
      </c>
      <c r="BK35" s="20"/>
      <c r="BL35" s="164" t="s">
        <v>43</v>
      </c>
      <c r="BM35" s="165"/>
      <c r="BN35" s="165"/>
      <c r="BO35" s="165"/>
      <c r="BP35" s="166"/>
      <c r="BQ35" s="4">
        <f>SUM(BQ25:BQ34)</f>
        <v>4625</v>
      </c>
      <c r="BS35" s="167" t="s">
        <v>31</v>
      </c>
      <c r="BT35" s="168"/>
      <c r="BU35" s="168"/>
      <c r="BV35" s="168"/>
      <c r="BW35" s="169"/>
      <c r="BX35" s="4">
        <f>SUM(BX25:BX34)</f>
        <v>3500</v>
      </c>
      <c r="BY35" s="20"/>
      <c r="BZ35" s="164" t="s">
        <v>43</v>
      </c>
      <c r="CA35" s="165"/>
      <c r="CB35" s="165"/>
      <c r="CC35" s="165"/>
      <c r="CD35" s="166"/>
      <c r="CE35" s="4">
        <f>SUM(CE25:CE34)</f>
        <v>4625</v>
      </c>
      <c r="CG35" s="167" t="s">
        <v>31</v>
      </c>
      <c r="CH35" s="168"/>
      <c r="CI35" s="168"/>
      <c r="CJ35" s="168"/>
      <c r="CK35" s="169"/>
      <c r="CL35" s="4">
        <f>SUM(CL25:CL34)</f>
        <v>1680</v>
      </c>
      <c r="CM35" s="20"/>
      <c r="CN35" s="164" t="s">
        <v>43</v>
      </c>
      <c r="CO35" s="165"/>
      <c r="CP35" s="165"/>
      <c r="CQ35" s="165"/>
      <c r="CR35" s="166"/>
      <c r="CS35" s="4">
        <f>SUM(CS25:CS34)</f>
        <v>1875</v>
      </c>
      <c r="CU35" s="167" t="s">
        <v>31</v>
      </c>
      <c r="CV35" s="168"/>
      <c r="CW35" s="168"/>
      <c r="CX35" s="168"/>
      <c r="CY35" s="169"/>
      <c r="CZ35" s="4">
        <f>SUM(CZ25:CZ34)</f>
        <v>1680</v>
      </c>
      <c r="DA35" s="20"/>
      <c r="DB35" s="164" t="s">
        <v>43</v>
      </c>
      <c r="DC35" s="165"/>
      <c r="DD35" s="165"/>
      <c r="DE35" s="165"/>
      <c r="DF35" s="166"/>
      <c r="DG35" s="4">
        <f>SUM(DG25:DG34)</f>
        <v>1875</v>
      </c>
      <c r="DI35" s="167" t="s">
        <v>31</v>
      </c>
      <c r="DJ35" s="168"/>
      <c r="DK35" s="168"/>
      <c r="DL35" s="168"/>
      <c r="DM35" s="169"/>
      <c r="DN35" s="4">
        <f>SUM(DN25:DN34)</f>
        <v>1300</v>
      </c>
      <c r="DO35" s="20"/>
      <c r="DP35" s="164" t="s">
        <v>43</v>
      </c>
      <c r="DQ35" s="165"/>
      <c r="DR35" s="165"/>
      <c r="DS35" s="165"/>
      <c r="DT35" s="166"/>
      <c r="DU35" s="4">
        <f>SUM(DU25:DU34)</f>
        <v>1375</v>
      </c>
      <c r="DW35" s="167" t="s">
        <v>31</v>
      </c>
      <c r="DX35" s="168"/>
      <c r="DY35" s="168"/>
      <c r="DZ35" s="168"/>
      <c r="EA35" s="169"/>
      <c r="EB35" s="4">
        <f>SUM(EB25:EB34)</f>
        <v>1300</v>
      </c>
      <c r="EC35" s="20"/>
      <c r="ED35" s="164" t="s">
        <v>43</v>
      </c>
      <c r="EE35" s="165"/>
      <c r="EF35" s="165"/>
      <c r="EG35" s="165"/>
      <c r="EH35" s="166"/>
      <c r="EI35" s="4">
        <f>SUM(EI25:EI34)</f>
        <v>1375</v>
      </c>
    </row>
    <row r="36" spans="1:155" ht="8.1" customHeight="1" thickBot="1" x14ac:dyDescent="0.25">
      <c r="A36" s="3"/>
      <c r="B36" s="1"/>
      <c r="C36" s="1"/>
      <c r="D36" s="1"/>
      <c r="E36" s="1"/>
      <c r="F36" s="16"/>
      <c r="G36" s="1"/>
      <c r="H36" s="3"/>
      <c r="I36" s="1"/>
      <c r="J36" s="1"/>
      <c r="K36" s="1"/>
      <c r="L36" s="1"/>
      <c r="M36" s="16"/>
      <c r="O36" s="160"/>
      <c r="P36" s="20"/>
      <c r="Q36" s="20"/>
      <c r="R36" s="20"/>
      <c r="S36" s="20"/>
      <c r="T36" s="170"/>
      <c r="U36" s="20"/>
      <c r="V36" s="160"/>
      <c r="W36" s="20"/>
      <c r="X36" s="20"/>
      <c r="Y36" s="20"/>
      <c r="Z36" s="20"/>
      <c r="AA36" s="170"/>
      <c r="AC36" s="160"/>
      <c r="AD36" s="20"/>
      <c r="AE36" s="20"/>
      <c r="AF36" s="20"/>
      <c r="AG36" s="20"/>
      <c r="AH36" s="170"/>
      <c r="AI36" s="20"/>
      <c r="AJ36" s="160"/>
      <c r="AK36" s="20"/>
      <c r="AL36" s="20"/>
      <c r="AM36" s="20"/>
      <c r="AN36" s="20"/>
      <c r="AO36" s="170"/>
      <c r="AQ36" s="160"/>
      <c r="AR36" s="20"/>
      <c r="AS36" s="20"/>
      <c r="AT36" s="20"/>
      <c r="AU36" s="20"/>
      <c r="AV36" s="170"/>
      <c r="AW36" s="20"/>
      <c r="AX36" s="160"/>
      <c r="AY36" s="20"/>
      <c r="AZ36" s="20"/>
      <c r="BA36" s="20"/>
      <c r="BB36" s="20"/>
      <c r="BC36" s="170"/>
      <c r="BE36" s="160"/>
      <c r="BF36" s="20"/>
      <c r="BG36" s="20"/>
      <c r="BH36" s="20"/>
      <c r="BI36" s="20"/>
      <c r="BJ36" s="170"/>
      <c r="BK36" s="20"/>
      <c r="BL36" s="160"/>
      <c r="BM36" s="20"/>
      <c r="BN36" s="20"/>
      <c r="BO36" s="20"/>
      <c r="BP36" s="20"/>
      <c r="BQ36" s="170"/>
      <c r="BS36" s="160"/>
      <c r="BT36" s="20"/>
      <c r="BU36" s="20"/>
      <c r="BV36" s="20"/>
      <c r="BW36" s="20"/>
      <c r="BX36" s="170"/>
      <c r="BY36" s="20"/>
      <c r="BZ36" s="160"/>
      <c r="CA36" s="20"/>
      <c r="CB36" s="20"/>
      <c r="CC36" s="20"/>
      <c r="CD36" s="20"/>
      <c r="CE36" s="170"/>
      <c r="CG36" s="160"/>
      <c r="CH36" s="20"/>
      <c r="CI36" s="20"/>
      <c r="CJ36" s="20"/>
      <c r="CK36" s="20"/>
      <c r="CL36" s="170"/>
      <c r="CM36" s="20"/>
      <c r="CN36" s="160"/>
      <c r="CO36" s="20"/>
      <c r="CP36" s="20"/>
      <c r="CQ36" s="20"/>
      <c r="CR36" s="20"/>
      <c r="CS36" s="170"/>
      <c r="CU36" s="160"/>
      <c r="CV36" s="20"/>
      <c r="CW36" s="20"/>
      <c r="CX36" s="20"/>
      <c r="CY36" s="20"/>
      <c r="CZ36" s="170"/>
      <c r="DA36" s="20"/>
      <c r="DB36" s="160"/>
      <c r="DC36" s="20"/>
      <c r="DD36" s="20"/>
      <c r="DE36" s="20"/>
      <c r="DF36" s="20"/>
      <c r="DG36" s="170"/>
      <c r="DI36" s="160"/>
      <c r="DJ36" s="20"/>
      <c r="DK36" s="20"/>
      <c r="DL36" s="20"/>
      <c r="DM36" s="20"/>
      <c r="DN36" s="170"/>
      <c r="DO36" s="20"/>
      <c r="DP36" s="160"/>
      <c r="DQ36" s="20"/>
      <c r="DR36" s="20"/>
      <c r="DS36" s="20"/>
      <c r="DT36" s="20"/>
      <c r="DU36" s="170"/>
      <c r="DW36" s="160"/>
      <c r="DX36" s="20"/>
      <c r="DY36" s="20"/>
      <c r="DZ36" s="20"/>
      <c r="EA36" s="20"/>
      <c r="EB36" s="170"/>
      <c r="EC36" s="20"/>
      <c r="ED36" s="160"/>
      <c r="EE36" s="20"/>
      <c r="EF36" s="20"/>
      <c r="EG36" s="20"/>
      <c r="EH36" s="20"/>
      <c r="EI36" s="170"/>
    </row>
    <row r="37" spans="1:155" ht="16.5" thickBot="1" x14ac:dyDescent="0.3">
      <c r="A37" s="356" t="s">
        <v>44</v>
      </c>
      <c r="B37" s="357"/>
      <c r="C37" s="357"/>
      <c r="D37" s="357"/>
      <c r="E37" s="358"/>
      <c r="F37" s="80">
        <f>F22+F35</f>
        <v>4390</v>
      </c>
      <c r="G37" s="1"/>
      <c r="H37" s="356" t="s">
        <v>45</v>
      </c>
      <c r="I37" s="357"/>
      <c r="J37" s="357"/>
      <c r="K37" s="357"/>
      <c r="L37" s="358"/>
      <c r="M37" s="80">
        <f>M22+M35</f>
        <v>4470</v>
      </c>
      <c r="O37" s="241" t="s">
        <v>44</v>
      </c>
      <c r="P37" s="242"/>
      <c r="Q37" s="242"/>
      <c r="R37" s="242"/>
      <c r="S37" s="243"/>
      <c r="T37" s="50">
        <f>T22+T35</f>
        <v>3808</v>
      </c>
      <c r="U37" s="20"/>
      <c r="V37" s="241" t="s">
        <v>45</v>
      </c>
      <c r="W37" s="242"/>
      <c r="X37" s="242"/>
      <c r="Y37" s="242"/>
      <c r="Z37" s="243"/>
      <c r="AA37" s="50">
        <f>AA22+AA35</f>
        <v>3770</v>
      </c>
      <c r="AC37" s="241" t="s">
        <v>44</v>
      </c>
      <c r="AD37" s="242"/>
      <c r="AE37" s="242"/>
      <c r="AF37" s="242"/>
      <c r="AG37" s="243"/>
      <c r="AH37" s="50">
        <f>AH22+AH35</f>
        <v>4094</v>
      </c>
      <c r="AI37" s="20"/>
      <c r="AJ37" s="241" t="s">
        <v>45</v>
      </c>
      <c r="AK37" s="242"/>
      <c r="AL37" s="242"/>
      <c r="AM37" s="242"/>
      <c r="AN37" s="243"/>
      <c r="AO37" s="50">
        <f>AO22+AO35</f>
        <v>4045</v>
      </c>
      <c r="AQ37" s="241" t="s">
        <v>44</v>
      </c>
      <c r="AR37" s="242"/>
      <c r="AS37" s="242"/>
      <c r="AT37" s="242"/>
      <c r="AU37" s="243"/>
      <c r="AV37" s="50">
        <f>AV22+AV35</f>
        <v>3512</v>
      </c>
      <c r="AW37" s="20"/>
      <c r="AX37" s="241" t="s">
        <v>45</v>
      </c>
      <c r="AY37" s="242"/>
      <c r="AZ37" s="242"/>
      <c r="BA37" s="242"/>
      <c r="BB37" s="243"/>
      <c r="BC37" s="50">
        <f>BC22+BC35</f>
        <v>3345</v>
      </c>
      <c r="BE37" s="241" t="s">
        <v>44</v>
      </c>
      <c r="BF37" s="242"/>
      <c r="BG37" s="242"/>
      <c r="BH37" s="242"/>
      <c r="BI37" s="243"/>
      <c r="BJ37" s="50">
        <f>BJ22+BJ35</f>
        <v>5300</v>
      </c>
      <c r="BK37" s="20"/>
      <c r="BL37" s="241" t="s">
        <v>45</v>
      </c>
      <c r="BM37" s="242"/>
      <c r="BN37" s="242"/>
      <c r="BO37" s="242"/>
      <c r="BP37" s="243"/>
      <c r="BQ37" s="50">
        <f>BQ22+BQ35</f>
        <v>5845</v>
      </c>
      <c r="BS37" s="241" t="s">
        <v>44</v>
      </c>
      <c r="BT37" s="242"/>
      <c r="BU37" s="242"/>
      <c r="BV37" s="242"/>
      <c r="BW37" s="243"/>
      <c r="BX37" s="50">
        <f>BX22+BX35</f>
        <v>4718</v>
      </c>
      <c r="BY37" s="20"/>
      <c r="BZ37" s="241" t="s">
        <v>45</v>
      </c>
      <c r="CA37" s="242"/>
      <c r="CB37" s="242"/>
      <c r="CC37" s="242"/>
      <c r="CD37" s="243"/>
      <c r="CE37" s="50">
        <f>CE22+CE35</f>
        <v>5145</v>
      </c>
      <c r="CG37" s="241" t="s">
        <v>44</v>
      </c>
      <c r="CH37" s="242"/>
      <c r="CI37" s="242"/>
      <c r="CJ37" s="242"/>
      <c r="CK37" s="243"/>
      <c r="CL37" s="50">
        <f>CL22+CL35</f>
        <v>3480</v>
      </c>
      <c r="CM37" s="20"/>
      <c r="CN37" s="241" t="s">
        <v>45</v>
      </c>
      <c r="CO37" s="242"/>
      <c r="CP37" s="242"/>
      <c r="CQ37" s="242"/>
      <c r="CR37" s="243"/>
      <c r="CS37" s="50">
        <f>CS22+CS35</f>
        <v>3095</v>
      </c>
      <c r="CU37" s="241" t="s">
        <v>44</v>
      </c>
      <c r="CV37" s="242"/>
      <c r="CW37" s="242"/>
      <c r="CX37" s="242"/>
      <c r="CY37" s="243"/>
      <c r="CZ37" s="50">
        <f>CZ22+CZ35</f>
        <v>2898</v>
      </c>
      <c r="DA37" s="20"/>
      <c r="DB37" s="241" t="s">
        <v>45</v>
      </c>
      <c r="DC37" s="242"/>
      <c r="DD37" s="242"/>
      <c r="DE37" s="242"/>
      <c r="DF37" s="243"/>
      <c r="DG37" s="50">
        <f>DG22+DG35</f>
        <v>2395</v>
      </c>
      <c r="DI37" s="241" t="s">
        <v>44</v>
      </c>
      <c r="DJ37" s="242"/>
      <c r="DK37" s="242"/>
      <c r="DL37" s="242"/>
      <c r="DM37" s="243"/>
      <c r="DN37" s="50">
        <f>DN22+DN35</f>
        <v>3100</v>
      </c>
      <c r="DO37" s="20"/>
      <c r="DP37" s="241" t="s">
        <v>45</v>
      </c>
      <c r="DQ37" s="242"/>
      <c r="DR37" s="242"/>
      <c r="DS37" s="242"/>
      <c r="DT37" s="243"/>
      <c r="DU37" s="50">
        <f>DU22+DU35</f>
        <v>2595</v>
      </c>
      <c r="DW37" s="241" t="s">
        <v>44</v>
      </c>
      <c r="DX37" s="242"/>
      <c r="DY37" s="242"/>
      <c r="DZ37" s="242"/>
      <c r="EA37" s="243"/>
      <c r="EB37" s="50">
        <f>EB22+EB35</f>
        <v>2518</v>
      </c>
      <c r="EC37" s="20"/>
      <c r="ED37" s="241" t="s">
        <v>45</v>
      </c>
      <c r="EE37" s="242"/>
      <c r="EF37" s="242"/>
      <c r="EG37" s="242"/>
      <c r="EH37" s="243"/>
      <c r="EI37" s="50">
        <f>EI22+EI35</f>
        <v>1895</v>
      </c>
    </row>
    <row r="38" spans="1:155" ht="8.1" customHeight="1" x14ac:dyDescent="0.2">
      <c r="A38" s="3"/>
      <c r="B38" s="1"/>
      <c r="C38" s="1"/>
      <c r="D38" s="1"/>
      <c r="E38" s="1"/>
      <c r="F38" s="16"/>
      <c r="G38" s="1"/>
      <c r="H38" s="3"/>
      <c r="I38" s="1"/>
      <c r="J38" s="1"/>
      <c r="K38" s="1"/>
      <c r="L38" s="1"/>
      <c r="M38" s="12"/>
      <c r="O38" s="160"/>
      <c r="P38" s="20"/>
      <c r="Q38" s="20"/>
      <c r="R38" s="20"/>
      <c r="S38" s="20"/>
      <c r="T38" s="170"/>
      <c r="U38" s="20"/>
      <c r="V38" s="160"/>
      <c r="W38" s="20"/>
      <c r="X38" s="20"/>
      <c r="Y38" s="20"/>
      <c r="Z38" s="20"/>
      <c r="AA38" s="163"/>
      <c r="AC38" s="160"/>
      <c r="AD38" s="20"/>
      <c r="AE38" s="20"/>
      <c r="AF38" s="20"/>
      <c r="AG38" s="20"/>
      <c r="AH38" s="170"/>
      <c r="AI38" s="20"/>
      <c r="AJ38" s="160"/>
      <c r="AK38" s="20"/>
      <c r="AL38" s="20"/>
      <c r="AM38" s="20"/>
      <c r="AN38" s="20"/>
      <c r="AO38" s="163"/>
      <c r="AQ38" s="160"/>
      <c r="AR38" s="20"/>
      <c r="AS38" s="20"/>
      <c r="AT38" s="20"/>
      <c r="AU38" s="20"/>
      <c r="AV38" s="170"/>
      <c r="AW38" s="20"/>
      <c r="AX38" s="160"/>
      <c r="AY38" s="20"/>
      <c r="AZ38" s="20"/>
      <c r="BA38" s="20"/>
      <c r="BB38" s="20"/>
      <c r="BC38" s="163"/>
      <c r="BE38" s="160"/>
      <c r="BF38" s="20"/>
      <c r="BG38" s="20"/>
      <c r="BH38" s="20"/>
      <c r="BI38" s="20"/>
      <c r="BJ38" s="170"/>
      <c r="BK38" s="20"/>
      <c r="BL38" s="160"/>
      <c r="BM38" s="20"/>
      <c r="BN38" s="20"/>
      <c r="BO38" s="20"/>
      <c r="BP38" s="20"/>
      <c r="BQ38" s="163"/>
      <c r="BS38" s="160"/>
      <c r="BT38" s="20"/>
      <c r="BU38" s="20"/>
      <c r="BV38" s="20"/>
      <c r="BW38" s="20"/>
      <c r="BX38" s="170"/>
      <c r="BY38" s="20"/>
      <c r="BZ38" s="160"/>
      <c r="CA38" s="20"/>
      <c r="CB38" s="20"/>
      <c r="CC38" s="20"/>
      <c r="CD38" s="20"/>
      <c r="CE38" s="163"/>
      <c r="CG38" s="160"/>
      <c r="CH38" s="20"/>
      <c r="CI38" s="20"/>
      <c r="CJ38" s="20"/>
      <c r="CK38" s="20"/>
      <c r="CL38" s="170"/>
      <c r="CM38" s="20"/>
      <c r="CN38" s="160"/>
      <c r="CO38" s="20"/>
      <c r="CP38" s="20"/>
      <c r="CQ38" s="20"/>
      <c r="CR38" s="20"/>
      <c r="CS38" s="163"/>
      <c r="CU38" s="160"/>
      <c r="CV38" s="20"/>
      <c r="CW38" s="20"/>
      <c r="CX38" s="20"/>
      <c r="CY38" s="20"/>
      <c r="CZ38" s="170"/>
      <c r="DA38" s="20"/>
      <c r="DB38" s="160"/>
      <c r="DC38" s="20"/>
      <c r="DD38" s="20"/>
      <c r="DE38" s="20"/>
      <c r="DF38" s="20"/>
      <c r="DG38" s="163"/>
      <c r="DI38" s="160"/>
      <c r="DJ38" s="20"/>
      <c r="DK38" s="20"/>
      <c r="DL38" s="20"/>
      <c r="DM38" s="20"/>
      <c r="DN38" s="170"/>
      <c r="DO38" s="20"/>
      <c r="DP38" s="160"/>
      <c r="DQ38" s="20"/>
      <c r="DR38" s="20"/>
      <c r="DS38" s="20"/>
      <c r="DT38" s="20"/>
      <c r="DU38" s="163"/>
      <c r="DW38" s="160"/>
      <c r="DX38" s="20"/>
      <c r="DY38" s="20"/>
      <c r="DZ38" s="20"/>
      <c r="EA38" s="20"/>
      <c r="EB38" s="170"/>
      <c r="EC38" s="20"/>
      <c r="ED38" s="160"/>
      <c r="EE38" s="20"/>
      <c r="EF38" s="20"/>
      <c r="EG38" s="20"/>
      <c r="EH38" s="20"/>
      <c r="EI38" s="163"/>
    </row>
    <row r="39" spans="1:155" ht="12.75" customHeight="1" x14ac:dyDescent="0.2">
      <c r="A39" s="13" t="s">
        <v>122</v>
      </c>
      <c r="B39" s="14"/>
      <c r="C39" s="14"/>
      <c r="D39" s="14"/>
      <c r="E39" s="14"/>
      <c r="F39" s="81"/>
      <c r="G39" s="1"/>
      <c r="H39" s="13" t="s">
        <v>121</v>
      </c>
      <c r="I39" s="14"/>
      <c r="J39" s="14"/>
      <c r="K39" s="14"/>
      <c r="L39" s="14"/>
      <c r="M39" s="79"/>
      <c r="O39" s="164" t="s">
        <v>122</v>
      </c>
      <c r="P39" s="165"/>
      <c r="Q39" s="165"/>
      <c r="R39" s="165"/>
      <c r="S39" s="165"/>
      <c r="T39" s="171"/>
      <c r="U39" s="20"/>
      <c r="V39" s="164" t="s">
        <v>121</v>
      </c>
      <c r="W39" s="165"/>
      <c r="X39" s="165"/>
      <c r="Y39" s="165"/>
      <c r="Z39" s="165"/>
      <c r="AA39" s="172"/>
      <c r="AC39" s="164" t="s">
        <v>122</v>
      </c>
      <c r="AD39" s="165"/>
      <c r="AE39" s="165"/>
      <c r="AF39" s="165"/>
      <c r="AG39" s="165"/>
      <c r="AH39" s="171"/>
      <c r="AI39" s="20"/>
      <c r="AJ39" s="164" t="s">
        <v>121</v>
      </c>
      <c r="AK39" s="165"/>
      <c r="AL39" s="165"/>
      <c r="AM39" s="165"/>
      <c r="AN39" s="165"/>
      <c r="AO39" s="172"/>
      <c r="AQ39" s="164" t="s">
        <v>122</v>
      </c>
      <c r="AR39" s="165"/>
      <c r="AS39" s="165"/>
      <c r="AT39" s="165"/>
      <c r="AU39" s="165"/>
      <c r="AV39" s="171"/>
      <c r="AW39" s="20"/>
      <c r="AX39" s="164" t="s">
        <v>121</v>
      </c>
      <c r="AY39" s="165"/>
      <c r="AZ39" s="165"/>
      <c r="BA39" s="165"/>
      <c r="BB39" s="165"/>
      <c r="BC39" s="172"/>
      <c r="BE39" s="164" t="s">
        <v>122</v>
      </c>
      <c r="BF39" s="165"/>
      <c r="BG39" s="165"/>
      <c r="BH39" s="165"/>
      <c r="BI39" s="165"/>
      <c r="BJ39" s="171"/>
      <c r="BK39" s="20"/>
      <c r="BL39" s="164" t="s">
        <v>121</v>
      </c>
      <c r="BM39" s="165"/>
      <c r="BN39" s="165"/>
      <c r="BO39" s="165"/>
      <c r="BP39" s="165"/>
      <c r="BQ39" s="172"/>
      <c r="BS39" s="164" t="s">
        <v>122</v>
      </c>
      <c r="BT39" s="165"/>
      <c r="BU39" s="165"/>
      <c r="BV39" s="165"/>
      <c r="BW39" s="165"/>
      <c r="BX39" s="171"/>
      <c r="BY39" s="20"/>
      <c r="BZ39" s="164" t="s">
        <v>121</v>
      </c>
      <c r="CA39" s="165"/>
      <c r="CB39" s="165"/>
      <c r="CC39" s="165"/>
      <c r="CD39" s="165"/>
      <c r="CE39" s="172"/>
      <c r="CG39" s="164" t="s">
        <v>122</v>
      </c>
      <c r="CH39" s="165"/>
      <c r="CI39" s="165"/>
      <c r="CJ39" s="165"/>
      <c r="CK39" s="165"/>
      <c r="CL39" s="171"/>
      <c r="CM39" s="20"/>
      <c r="CN39" s="164" t="s">
        <v>121</v>
      </c>
      <c r="CO39" s="165"/>
      <c r="CP39" s="165"/>
      <c r="CQ39" s="165"/>
      <c r="CR39" s="165"/>
      <c r="CS39" s="172"/>
      <c r="CU39" s="164" t="s">
        <v>122</v>
      </c>
      <c r="CV39" s="165"/>
      <c r="CW39" s="165"/>
      <c r="CX39" s="165"/>
      <c r="CY39" s="165"/>
      <c r="CZ39" s="171"/>
      <c r="DA39" s="20"/>
      <c r="DB39" s="164" t="s">
        <v>121</v>
      </c>
      <c r="DC39" s="165"/>
      <c r="DD39" s="165"/>
      <c r="DE39" s="165"/>
      <c r="DF39" s="165"/>
      <c r="DG39" s="172"/>
      <c r="DI39" s="164" t="s">
        <v>122</v>
      </c>
      <c r="DJ39" s="165"/>
      <c r="DK39" s="165"/>
      <c r="DL39" s="165"/>
      <c r="DM39" s="165"/>
      <c r="DN39" s="171"/>
      <c r="DO39" s="20"/>
      <c r="DP39" s="164" t="s">
        <v>121</v>
      </c>
      <c r="DQ39" s="165"/>
      <c r="DR39" s="165"/>
      <c r="DS39" s="165"/>
      <c r="DT39" s="165"/>
      <c r="DU39" s="172"/>
      <c r="DW39" s="164" t="s">
        <v>122</v>
      </c>
      <c r="DX39" s="165"/>
      <c r="DY39" s="165"/>
      <c r="DZ39" s="165"/>
      <c r="EA39" s="165"/>
      <c r="EB39" s="171"/>
      <c r="EC39" s="20"/>
      <c r="ED39" s="164" t="s">
        <v>121</v>
      </c>
      <c r="EE39" s="165"/>
      <c r="EF39" s="165"/>
      <c r="EG39" s="165"/>
      <c r="EH39" s="165"/>
      <c r="EI39" s="172"/>
    </row>
    <row r="40" spans="1:155" ht="15" customHeight="1" x14ac:dyDescent="0.2">
      <c r="A40" s="230" t="s">
        <v>124</v>
      </c>
      <c r="B40" s="231"/>
      <c r="C40" s="231"/>
      <c r="D40" s="231"/>
      <c r="E40" s="231"/>
      <c r="F40" s="232"/>
      <c r="G40" s="1"/>
      <c r="H40" s="230" t="s">
        <v>123</v>
      </c>
      <c r="I40" s="231"/>
      <c r="J40" s="231"/>
      <c r="K40" s="231"/>
      <c r="L40" s="231"/>
      <c r="M40" s="232"/>
      <c r="O40" s="230" t="s">
        <v>124</v>
      </c>
      <c r="P40" s="231"/>
      <c r="Q40" s="231"/>
      <c r="R40" s="231"/>
      <c r="S40" s="231"/>
      <c r="T40" s="232"/>
      <c r="U40" s="20"/>
      <c r="V40" s="230" t="s">
        <v>123</v>
      </c>
      <c r="W40" s="231"/>
      <c r="X40" s="231"/>
      <c r="Y40" s="231"/>
      <c r="Z40" s="231"/>
      <c r="AA40" s="232"/>
      <c r="AC40" s="230" t="s">
        <v>124</v>
      </c>
      <c r="AD40" s="231"/>
      <c r="AE40" s="231"/>
      <c r="AF40" s="231"/>
      <c r="AG40" s="231"/>
      <c r="AH40" s="232"/>
      <c r="AI40" s="20"/>
      <c r="AJ40" s="230" t="s">
        <v>123</v>
      </c>
      <c r="AK40" s="231"/>
      <c r="AL40" s="231"/>
      <c r="AM40" s="231"/>
      <c r="AN40" s="231"/>
      <c r="AO40" s="232"/>
      <c r="AQ40" s="230" t="s">
        <v>124</v>
      </c>
      <c r="AR40" s="231"/>
      <c r="AS40" s="231"/>
      <c r="AT40" s="231"/>
      <c r="AU40" s="231"/>
      <c r="AV40" s="232"/>
      <c r="AW40" s="20"/>
      <c r="AX40" s="230" t="s">
        <v>123</v>
      </c>
      <c r="AY40" s="231"/>
      <c r="AZ40" s="231"/>
      <c r="BA40" s="231"/>
      <c r="BB40" s="231"/>
      <c r="BC40" s="232"/>
      <c r="BE40" s="230" t="s">
        <v>124</v>
      </c>
      <c r="BF40" s="231"/>
      <c r="BG40" s="231"/>
      <c r="BH40" s="231"/>
      <c r="BI40" s="231"/>
      <c r="BJ40" s="232"/>
      <c r="BK40" s="20"/>
      <c r="BL40" s="230" t="s">
        <v>123</v>
      </c>
      <c r="BM40" s="231"/>
      <c r="BN40" s="231"/>
      <c r="BO40" s="231"/>
      <c r="BP40" s="231"/>
      <c r="BQ40" s="232"/>
      <c r="BS40" s="230" t="s">
        <v>124</v>
      </c>
      <c r="BT40" s="231"/>
      <c r="BU40" s="231"/>
      <c r="BV40" s="231"/>
      <c r="BW40" s="231"/>
      <c r="BX40" s="232"/>
      <c r="BY40" s="20"/>
      <c r="BZ40" s="230" t="s">
        <v>123</v>
      </c>
      <c r="CA40" s="231"/>
      <c r="CB40" s="231"/>
      <c r="CC40" s="231"/>
      <c r="CD40" s="231"/>
      <c r="CE40" s="232"/>
      <c r="CG40" s="230" t="s">
        <v>124</v>
      </c>
      <c r="CH40" s="231"/>
      <c r="CI40" s="231"/>
      <c r="CJ40" s="231"/>
      <c r="CK40" s="231"/>
      <c r="CL40" s="232"/>
      <c r="CM40" s="20"/>
      <c r="CN40" s="230" t="s">
        <v>123</v>
      </c>
      <c r="CO40" s="231"/>
      <c r="CP40" s="231"/>
      <c r="CQ40" s="231"/>
      <c r="CR40" s="231"/>
      <c r="CS40" s="232"/>
      <c r="CU40" s="230" t="s">
        <v>124</v>
      </c>
      <c r="CV40" s="231"/>
      <c r="CW40" s="231"/>
      <c r="CX40" s="231"/>
      <c r="CY40" s="231"/>
      <c r="CZ40" s="232"/>
      <c r="DA40" s="20"/>
      <c r="DB40" s="230" t="s">
        <v>123</v>
      </c>
      <c r="DC40" s="231"/>
      <c r="DD40" s="231"/>
      <c r="DE40" s="231"/>
      <c r="DF40" s="231"/>
      <c r="DG40" s="232"/>
      <c r="DI40" s="230" t="s">
        <v>124</v>
      </c>
      <c r="DJ40" s="231"/>
      <c r="DK40" s="231"/>
      <c r="DL40" s="231"/>
      <c r="DM40" s="231"/>
      <c r="DN40" s="232"/>
      <c r="DO40" s="20"/>
      <c r="DP40" s="230" t="s">
        <v>123</v>
      </c>
      <c r="DQ40" s="231"/>
      <c r="DR40" s="231"/>
      <c r="DS40" s="231"/>
      <c r="DT40" s="231"/>
      <c r="DU40" s="232"/>
      <c r="DW40" s="230" t="s">
        <v>124</v>
      </c>
      <c r="DX40" s="231"/>
      <c r="DY40" s="231"/>
      <c r="DZ40" s="231"/>
      <c r="EA40" s="231"/>
      <c r="EB40" s="232"/>
      <c r="EC40" s="20"/>
      <c r="ED40" s="230" t="s">
        <v>123</v>
      </c>
      <c r="EE40" s="231"/>
      <c r="EF40" s="231"/>
      <c r="EG40" s="231"/>
      <c r="EH40" s="231"/>
      <c r="EI40" s="232"/>
    </row>
    <row r="41" spans="1:155" ht="15" customHeight="1" thickBot="1" x14ac:dyDescent="0.25">
      <c r="A41" s="233"/>
      <c r="B41" s="234"/>
      <c r="C41" s="234"/>
      <c r="D41" s="234"/>
      <c r="E41" s="234"/>
      <c r="F41" s="235"/>
      <c r="G41" s="1"/>
      <c r="H41" s="236"/>
      <c r="I41" s="234"/>
      <c r="J41" s="234"/>
      <c r="K41" s="234"/>
      <c r="L41" s="234"/>
      <c r="M41" s="237"/>
      <c r="O41" s="233"/>
      <c r="P41" s="234"/>
      <c r="Q41" s="234"/>
      <c r="R41" s="234"/>
      <c r="S41" s="234"/>
      <c r="T41" s="237"/>
      <c r="U41" s="20"/>
      <c r="V41" s="233"/>
      <c r="W41" s="234"/>
      <c r="X41" s="234"/>
      <c r="Y41" s="234"/>
      <c r="Z41" s="234"/>
      <c r="AA41" s="237"/>
      <c r="AC41" s="233"/>
      <c r="AD41" s="234"/>
      <c r="AE41" s="234"/>
      <c r="AF41" s="234"/>
      <c r="AG41" s="234"/>
      <c r="AH41" s="237"/>
      <c r="AI41" s="20"/>
      <c r="AJ41" s="233"/>
      <c r="AK41" s="234"/>
      <c r="AL41" s="234"/>
      <c r="AM41" s="234"/>
      <c r="AN41" s="234"/>
      <c r="AO41" s="237"/>
      <c r="AQ41" s="233"/>
      <c r="AR41" s="234"/>
      <c r="AS41" s="234"/>
      <c r="AT41" s="234"/>
      <c r="AU41" s="234"/>
      <c r="AV41" s="237"/>
      <c r="AW41" s="20"/>
      <c r="AX41" s="233"/>
      <c r="AY41" s="234"/>
      <c r="AZ41" s="234"/>
      <c r="BA41" s="234"/>
      <c r="BB41" s="234"/>
      <c r="BC41" s="237"/>
      <c r="BE41" s="233"/>
      <c r="BF41" s="234"/>
      <c r="BG41" s="234"/>
      <c r="BH41" s="234"/>
      <c r="BI41" s="234"/>
      <c r="BJ41" s="237"/>
      <c r="BK41" s="20"/>
      <c r="BL41" s="233"/>
      <c r="BM41" s="234"/>
      <c r="BN41" s="234"/>
      <c r="BO41" s="234"/>
      <c r="BP41" s="234"/>
      <c r="BQ41" s="237"/>
      <c r="BS41" s="233"/>
      <c r="BT41" s="234"/>
      <c r="BU41" s="234"/>
      <c r="BV41" s="234"/>
      <c r="BW41" s="234"/>
      <c r="BX41" s="237"/>
      <c r="BY41" s="20"/>
      <c r="BZ41" s="233"/>
      <c r="CA41" s="234"/>
      <c r="CB41" s="234"/>
      <c r="CC41" s="234"/>
      <c r="CD41" s="234"/>
      <c r="CE41" s="237"/>
      <c r="CG41" s="233"/>
      <c r="CH41" s="234"/>
      <c r="CI41" s="234"/>
      <c r="CJ41" s="234"/>
      <c r="CK41" s="234"/>
      <c r="CL41" s="237"/>
      <c r="CM41" s="20"/>
      <c r="CN41" s="233"/>
      <c r="CO41" s="234"/>
      <c r="CP41" s="234"/>
      <c r="CQ41" s="234"/>
      <c r="CR41" s="234"/>
      <c r="CS41" s="237"/>
      <c r="CU41" s="233"/>
      <c r="CV41" s="234"/>
      <c r="CW41" s="234"/>
      <c r="CX41" s="234"/>
      <c r="CY41" s="234"/>
      <c r="CZ41" s="237"/>
      <c r="DA41" s="20"/>
      <c r="DB41" s="233"/>
      <c r="DC41" s="234"/>
      <c r="DD41" s="234"/>
      <c r="DE41" s="234"/>
      <c r="DF41" s="234"/>
      <c r="DG41" s="237"/>
      <c r="DI41" s="233"/>
      <c r="DJ41" s="234"/>
      <c r="DK41" s="234"/>
      <c r="DL41" s="234"/>
      <c r="DM41" s="234"/>
      <c r="DN41" s="237"/>
      <c r="DO41" s="20"/>
      <c r="DP41" s="233"/>
      <c r="DQ41" s="234"/>
      <c r="DR41" s="234"/>
      <c r="DS41" s="234"/>
      <c r="DT41" s="234"/>
      <c r="DU41" s="237"/>
      <c r="DW41" s="233"/>
      <c r="DX41" s="234"/>
      <c r="DY41" s="234"/>
      <c r="DZ41" s="234"/>
      <c r="EA41" s="234"/>
      <c r="EB41" s="237"/>
      <c r="EC41" s="20"/>
      <c r="ED41" s="233"/>
      <c r="EE41" s="234"/>
      <c r="EF41" s="234"/>
      <c r="EG41" s="234"/>
      <c r="EH41" s="234"/>
      <c r="EI41" s="237"/>
    </row>
    <row r="42" spans="1:155" ht="16.5" thickBot="1" x14ac:dyDescent="0.3">
      <c r="A42" s="77" t="s">
        <v>170</v>
      </c>
      <c r="B42" s="62"/>
      <c r="C42" s="62"/>
      <c r="D42" s="62"/>
      <c r="E42" s="62"/>
      <c r="F42" s="218">
        <f>F37-M37</f>
        <v>-80</v>
      </c>
      <c r="G42" s="219"/>
      <c r="H42" s="220"/>
      <c r="I42" s="1"/>
      <c r="J42" s="1"/>
      <c r="K42" s="1"/>
      <c r="L42" s="1"/>
      <c r="M42" s="36"/>
      <c r="O42" s="173" t="s">
        <v>170</v>
      </c>
      <c r="P42" s="174"/>
      <c r="Q42" s="174"/>
      <c r="R42" s="174"/>
      <c r="S42" s="174"/>
      <c r="T42" s="362">
        <f>T37-AA37</f>
        <v>38</v>
      </c>
      <c r="U42" s="219"/>
      <c r="V42" s="363"/>
      <c r="W42" s="20"/>
      <c r="X42" s="20"/>
      <c r="Y42" s="20"/>
      <c r="Z42" s="20"/>
      <c r="AA42" s="175"/>
      <c r="AB42" s="40"/>
      <c r="AC42" s="173" t="s">
        <v>170</v>
      </c>
      <c r="AD42" s="174"/>
      <c r="AE42" s="174"/>
      <c r="AF42" s="174"/>
      <c r="AG42" s="174"/>
      <c r="AH42" s="362">
        <f>AH37-AO37</f>
        <v>49</v>
      </c>
      <c r="AI42" s="219"/>
      <c r="AJ42" s="363"/>
      <c r="AK42" s="20"/>
      <c r="AL42" s="20"/>
      <c r="AM42" s="20"/>
      <c r="AN42" s="20"/>
      <c r="AO42" s="175"/>
      <c r="AP42" s="40"/>
      <c r="AQ42" s="173" t="s">
        <v>170</v>
      </c>
      <c r="AR42" s="174"/>
      <c r="AS42" s="174"/>
      <c r="AT42" s="174"/>
      <c r="AU42" s="174"/>
      <c r="AV42" s="362">
        <f>AV37-BC37</f>
        <v>167</v>
      </c>
      <c r="AW42" s="219"/>
      <c r="AX42" s="363"/>
      <c r="AY42" s="20"/>
      <c r="AZ42" s="20"/>
      <c r="BA42" s="20"/>
      <c r="BB42" s="20"/>
      <c r="BC42" s="175"/>
      <c r="BD42" s="40"/>
      <c r="BE42" s="173" t="s">
        <v>170</v>
      </c>
      <c r="BF42" s="174"/>
      <c r="BG42" s="174"/>
      <c r="BH42" s="174"/>
      <c r="BI42" s="174"/>
      <c r="BJ42" s="362">
        <f>BJ37-BQ37</f>
        <v>-545</v>
      </c>
      <c r="BK42" s="219"/>
      <c r="BL42" s="363"/>
      <c r="BM42" s="20"/>
      <c r="BN42" s="20"/>
      <c r="BO42" s="20"/>
      <c r="BP42" s="20"/>
      <c r="BQ42" s="175"/>
      <c r="BR42" s="40"/>
      <c r="BS42" s="173" t="s">
        <v>170</v>
      </c>
      <c r="BT42" s="174"/>
      <c r="BU42" s="174"/>
      <c r="BV42" s="174"/>
      <c r="BW42" s="174"/>
      <c r="BX42" s="362">
        <f>BX37-CE37</f>
        <v>-427</v>
      </c>
      <c r="BY42" s="219"/>
      <c r="BZ42" s="363"/>
      <c r="CA42" s="20"/>
      <c r="CB42" s="20"/>
      <c r="CC42" s="20"/>
      <c r="CD42" s="20"/>
      <c r="CE42" s="175"/>
      <c r="CF42" s="40"/>
      <c r="CG42" s="173" t="s">
        <v>170</v>
      </c>
      <c r="CH42" s="174"/>
      <c r="CI42" s="174"/>
      <c r="CJ42" s="174"/>
      <c r="CK42" s="174"/>
      <c r="CL42" s="362">
        <f>CL37-CS37</f>
        <v>385</v>
      </c>
      <c r="CM42" s="219"/>
      <c r="CN42" s="363"/>
      <c r="CO42" s="20"/>
      <c r="CP42" s="20"/>
      <c r="CQ42" s="20"/>
      <c r="CR42" s="20"/>
      <c r="CS42" s="175"/>
      <c r="CT42" s="40"/>
      <c r="CU42" s="173" t="s">
        <v>170</v>
      </c>
      <c r="CV42" s="174"/>
      <c r="CW42" s="174"/>
      <c r="CX42" s="174"/>
      <c r="CY42" s="174"/>
      <c r="CZ42" s="362">
        <f>CZ37-DG37</f>
        <v>503</v>
      </c>
      <c r="DA42" s="219"/>
      <c r="DB42" s="363"/>
      <c r="DC42" s="20"/>
      <c r="DD42" s="20"/>
      <c r="DE42" s="20"/>
      <c r="DF42" s="20"/>
      <c r="DG42" s="175"/>
      <c r="DH42" s="40"/>
      <c r="DI42" s="173" t="s">
        <v>170</v>
      </c>
      <c r="DJ42" s="174"/>
      <c r="DK42" s="174"/>
      <c r="DL42" s="174"/>
      <c r="DM42" s="174"/>
      <c r="DN42" s="362">
        <f>DN37-DU37</f>
        <v>505</v>
      </c>
      <c r="DO42" s="219"/>
      <c r="DP42" s="363"/>
      <c r="DQ42" s="20"/>
      <c r="DR42" s="20"/>
      <c r="DS42" s="20"/>
      <c r="DT42" s="20"/>
      <c r="DU42" s="175"/>
      <c r="DV42" s="40"/>
      <c r="DW42" s="173" t="s">
        <v>170</v>
      </c>
      <c r="DX42" s="174"/>
      <c r="DY42" s="174"/>
      <c r="DZ42" s="174"/>
      <c r="EA42" s="174"/>
      <c r="EB42" s="362">
        <f>EB37-EI37</f>
        <v>623</v>
      </c>
      <c r="EC42" s="219"/>
      <c r="ED42" s="363"/>
      <c r="EE42" s="20"/>
      <c r="EF42" s="20"/>
      <c r="EG42" s="20"/>
      <c r="EH42" s="20"/>
      <c r="EI42" s="175"/>
      <c r="EJ42" s="40"/>
      <c r="EK42" s="40"/>
      <c r="EL42" s="40"/>
      <c r="EM42" s="40"/>
      <c r="EN42" s="40"/>
      <c r="EO42" s="40"/>
      <c r="EP42" s="40"/>
      <c r="EQ42" s="40"/>
      <c r="ER42" s="40"/>
      <c r="ES42" s="40"/>
      <c r="ET42" s="47"/>
      <c r="EU42" s="47"/>
      <c r="EV42" s="47"/>
      <c r="EW42" s="47"/>
      <c r="EX42" s="47"/>
      <c r="EY42" s="47"/>
    </row>
    <row r="43" spans="1:155" ht="16.5" thickBot="1" x14ac:dyDescent="0.3">
      <c r="A43" s="238" t="s">
        <v>171</v>
      </c>
      <c r="B43" s="239"/>
      <c r="C43" s="239"/>
      <c r="D43" s="366"/>
      <c r="E43" s="22">
        <f>IF(I5=0,0,F42/10)</f>
        <v>-8</v>
      </c>
      <c r="F43" s="367" t="s">
        <v>172</v>
      </c>
      <c r="G43" s="239"/>
      <c r="H43" s="239"/>
      <c r="I43" s="239"/>
      <c r="J43" s="239"/>
      <c r="K43" s="366"/>
      <c r="L43" s="78">
        <f>E43/I5</f>
        <v>-0.13333333333333333</v>
      </c>
      <c r="M43" s="23"/>
      <c r="O43" s="216" t="s">
        <v>171</v>
      </c>
      <c r="P43" s="217"/>
      <c r="Q43" s="217"/>
      <c r="R43" s="323"/>
      <c r="S43" s="22">
        <f>IF(W5=0,0,T42/10)</f>
        <v>3.8</v>
      </c>
      <c r="T43" s="324" t="s">
        <v>172</v>
      </c>
      <c r="U43" s="217"/>
      <c r="V43" s="217"/>
      <c r="W43" s="217"/>
      <c r="X43" s="217"/>
      <c r="Y43" s="323"/>
      <c r="Z43" s="78">
        <f>S43/W5</f>
        <v>6.3333333333333325E-2</v>
      </c>
      <c r="AA43" s="176"/>
      <c r="AB43" s="40"/>
      <c r="AC43" s="216" t="s">
        <v>171</v>
      </c>
      <c r="AD43" s="217"/>
      <c r="AE43" s="217"/>
      <c r="AF43" s="323"/>
      <c r="AG43" s="22">
        <f>IF(AK5=0,0,AH42/10)</f>
        <v>4.9000000000000004</v>
      </c>
      <c r="AH43" s="324" t="s">
        <v>172</v>
      </c>
      <c r="AI43" s="217"/>
      <c r="AJ43" s="217"/>
      <c r="AK43" s="217"/>
      <c r="AL43" s="217"/>
      <c r="AM43" s="323"/>
      <c r="AN43" s="78">
        <f>AG43/AK5</f>
        <v>8.1666666666666679E-2</v>
      </c>
      <c r="AO43" s="176"/>
      <c r="AP43" s="40"/>
      <c r="AQ43" s="216" t="s">
        <v>171</v>
      </c>
      <c r="AR43" s="217"/>
      <c r="AS43" s="217"/>
      <c r="AT43" s="323"/>
      <c r="AU43" s="22">
        <f>IF(AY5=0,0,AV42/10)</f>
        <v>16.7</v>
      </c>
      <c r="AV43" s="324" t="s">
        <v>172</v>
      </c>
      <c r="AW43" s="217"/>
      <c r="AX43" s="217"/>
      <c r="AY43" s="217"/>
      <c r="AZ43" s="217"/>
      <c r="BA43" s="323"/>
      <c r="BB43" s="78">
        <f>AU43/AY5</f>
        <v>0.27833333333333332</v>
      </c>
      <c r="BC43" s="176"/>
      <c r="BD43" s="40"/>
      <c r="BE43" s="216" t="s">
        <v>171</v>
      </c>
      <c r="BF43" s="217"/>
      <c r="BG43" s="217"/>
      <c r="BH43" s="323"/>
      <c r="BI43" s="22">
        <f>IF(BM5=0,0,BJ42/10)</f>
        <v>-54.5</v>
      </c>
      <c r="BJ43" s="324" t="s">
        <v>172</v>
      </c>
      <c r="BK43" s="217"/>
      <c r="BL43" s="217"/>
      <c r="BM43" s="217"/>
      <c r="BN43" s="217"/>
      <c r="BO43" s="323"/>
      <c r="BP43" s="78">
        <f>BI43/BM5</f>
        <v>-0.90833333333333333</v>
      </c>
      <c r="BQ43" s="176"/>
      <c r="BR43" s="40"/>
      <c r="BS43" s="216" t="s">
        <v>171</v>
      </c>
      <c r="BT43" s="217"/>
      <c r="BU43" s="217"/>
      <c r="BV43" s="323"/>
      <c r="BW43" s="22">
        <f>IF(CA5=0,0,BX42/10)</f>
        <v>-42.7</v>
      </c>
      <c r="BX43" s="324" t="s">
        <v>172</v>
      </c>
      <c r="BY43" s="217"/>
      <c r="BZ43" s="217"/>
      <c r="CA43" s="217"/>
      <c r="CB43" s="217"/>
      <c r="CC43" s="323"/>
      <c r="CD43" s="78">
        <f>BW43/CA5</f>
        <v>-0.71166666666666667</v>
      </c>
      <c r="CE43" s="176"/>
      <c r="CF43" s="40"/>
      <c r="CG43" s="216" t="s">
        <v>171</v>
      </c>
      <c r="CH43" s="217"/>
      <c r="CI43" s="217"/>
      <c r="CJ43" s="323"/>
      <c r="CK43" s="22">
        <f>IF(CO5=0,0,CL42/10)</f>
        <v>38.5</v>
      </c>
      <c r="CL43" s="324" t="s">
        <v>172</v>
      </c>
      <c r="CM43" s="217"/>
      <c r="CN43" s="217"/>
      <c r="CO43" s="217"/>
      <c r="CP43" s="217"/>
      <c r="CQ43" s="323"/>
      <c r="CR43" s="78">
        <f>CK43/CO5</f>
        <v>0.64166666666666672</v>
      </c>
      <c r="CS43" s="176"/>
      <c r="CT43" s="40"/>
      <c r="CU43" s="216" t="s">
        <v>171</v>
      </c>
      <c r="CV43" s="217"/>
      <c r="CW43" s="217"/>
      <c r="CX43" s="323"/>
      <c r="CY43" s="22">
        <f>IF(DC5=0,0,CZ42/10)</f>
        <v>50.3</v>
      </c>
      <c r="CZ43" s="324" t="s">
        <v>172</v>
      </c>
      <c r="DA43" s="217"/>
      <c r="DB43" s="217"/>
      <c r="DC43" s="217"/>
      <c r="DD43" s="217"/>
      <c r="DE43" s="323"/>
      <c r="DF43" s="78">
        <f>CY43/DC5</f>
        <v>0.83833333333333326</v>
      </c>
      <c r="DG43" s="176"/>
      <c r="DH43" s="40"/>
      <c r="DI43" s="216" t="s">
        <v>171</v>
      </c>
      <c r="DJ43" s="217"/>
      <c r="DK43" s="217"/>
      <c r="DL43" s="323"/>
      <c r="DM43" s="22">
        <f>IF(DQ5=0,0,DN42/10)</f>
        <v>50.5</v>
      </c>
      <c r="DN43" s="324" t="s">
        <v>172</v>
      </c>
      <c r="DO43" s="217"/>
      <c r="DP43" s="217"/>
      <c r="DQ43" s="217"/>
      <c r="DR43" s="217"/>
      <c r="DS43" s="323"/>
      <c r="DT43" s="78">
        <f>DM43/DQ5</f>
        <v>0.84166666666666667</v>
      </c>
      <c r="DU43" s="176"/>
      <c r="DV43" s="40"/>
      <c r="DW43" s="216" t="s">
        <v>171</v>
      </c>
      <c r="DX43" s="217"/>
      <c r="DY43" s="217"/>
      <c r="DZ43" s="323"/>
      <c r="EA43" s="22">
        <f>IF(EE5=0,0,EB42/10)</f>
        <v>62.3</v>
      </c>
      <c r="EB43" s="324" t="s">
        <v>172</v>
      </c>
      <c r="EC43" s="217"/>
      <c r="ED43" s="217"/>
      <c r="EE43" s="217"/>
      <c r="EF43" s="217"/>
      <c r="EG43" s="323"/>
      <c r="EH43" s="78">
        <f>EA43/EE5</f>
        <v>1.0383333333333333</v>
      </c>
      <c r="EI43" s="176"/>
      <c r="EJ43" s="40"/>
      <c r="EK43" s="40"/>
      <c r="EL43" s="40"/>
      <c r="EM43" s="40"/>
      <c r="EN43" s="40"/>
      <c r="EO43" s="40"/>
      <c r="EP43" s="40"/>
      <c r="EQ43" s="40"/>
      <c r="ER43" s="40"/>
      <c r="ES43" s="40"/>
      <c r="ET43" s="47"/>
      <c r="EU43" s="47"/>
      <c r="EV43" s="47"/>
      <c r="EW43" s="47"/>
      <c r="EX43" s="47"/>
      <c r="EY43" s="47"/>
    </row>
    <row r="44" spans="1:155" x14ac:dyDescent="0.2">
      <c r="O44" s="6"/>
      <c r="P44" s="6"/>
      <c r="Q44" s="6"/>
      <c r="R44" s="6"/>
      <c r="S44" s="6"/>
      <c r="T44" s="6"/>
      <c r="U44" s="6"/>
      <c r="V44" s="6"/>
      <c r="W44" s="6"/>
      <c r="X44" s="6"/>
      <c r="Y44" s="6"/>
      <c r="Z44" s="6"/>
      <c r="AA44" s="6"/>
      <c r="AC44" s="6"/>
      <c r="AD44" s="6"/>
      <c r="AE44" s="6"/>
      <c r="AF44" s="6"/>
      <c r="AG44" s="6"/>
      <c r="AH44" s="6"/>
      <c r="AI44" s="6"/>
      <c r="AJ44" s="6"/>
      <c r="AK44" s="6"/>
      <c r="AL44" s="6"/>
      <c r="AM44" s="6"/>
      <c r="AN44" s="6"/>
      <c r="AO44" s="6"/>
      <c r="AQ44" s="6"/>
      <c r="AR44" s="6"/>
      <c r="AS44" s="6"/>
      <c r="AT44" s="6"/>
      <c r="AU44" s="6"/>
      <c r="AV44" s="6"/>
      <c r="AW44" s="6"/>
      <c r="AX44" s="6"/>
      <c r="AY44" s="6"/>
      <c r="AZ44" s="6"/>
      <c r="BA44" s="6"/>
      <c r="BB44" s="6"/>
      <c r="BC44" s="6"/>
      <c r="BE44" s="6"/>
      <c r="BF44" s="6"/>
      <c r="BG44" s="6"/>
      <c r="BH44" s="6"/>
      <c r="BI44" s="6"/>
      <c r="BJ44" s="6"/>
      <c r="BK44" s="6"/>
      <c r="BL44" s="6"/>
      <c r="BM44" s="6"/>
      <c r="BN44" s="6"/>
      <c r="BO44" s="6"/>
      <c r="BP44" s="6"/>
      <c r="BQ44" s="6"/>
      <c r="BS44" s="6"/>
      <c r="BT44" s="6"/>
      <c r="BU44" s="6"/>
      <c r="BV44" s="6"/>
      <c r="BW44" s="6"/>
      <c r="BX44" s="6"/>
      <c r="BY44" s="6"/>
      <c r="BZ44" s="6"/>
      <c r="CA44" s="6"/>
      <c r="CB44" s="6"/>
      <c r="CC44" s="6"/>
      <c r="CD44" s="6"/>
      <c r="CE44" s="6"/>
      <c r="CG44" s="6"/>
      <c r="CH44" s="6"/>
      <c r="CI44" s="6"/>
      <c r="CJ44" s="6"/>
      <c r="CK44" s="6"/>
      <c r="CL44" s="6"/>
      <c r="CM44" s="6"/>
      <c r="CN44" s="6"/>
      <c r="CO44" s="6"/>
      <c r="CP44" s="6"/>
      <c r="CQ44" s="6"/>
      <c r="CR44" s="6"/>
      <c r="CS44" s="6"/>
      <c r="CU44" s="6"/>
      <c r="CV44" s="6"/>
      <c r="CW44" s="6"/>
      <c r="CX44" s="6"/>
      <c r="CY44" s="6"/>
      <c r="CZ44" s="6"/>
      <c r="DA44" s="6"/>
      <c r="DB44" s="6"/>
      <c r="DC44" s="6"/>
      <c r="DD44" s="6"/>
      <c r="DE44" s="6"/>
      <c r="DF44" s="6"/>
      <c r="DG44" s="6"/>
      <c r="DI44" s="6"/>
      <c r="DJ44" s="6"/>
      <c r="DK44" s="6"/>
      <c r="DL44" s="6"/>
      <c r="DM44" s="6"/>
      <c r="DN44" s="6"/>
      <c r="DO44" s="6"/>
      <c r="DP44" s="6"/>
      <c r="DQ44" s="6"/>
      <c r="DR44" s="6"/>
      <c r="DS44" s="6"/>
      <c r="DT44" s="6"/>
      <c r="DU44" s="6"/>
      <c r="DW44" s="6"/>
      <c r="DX44" s="6"/>
      <c r="DY44" s="6"/>
      <c r="DZ44" s="6"/>
      <c r="EA44" s="6"/>
      <c r="EB44" s="6"/>
      <c r="EC44" s="6"/>
      <c r="ED44" s="6"/>
      <c r="EE44" s="6"/>
      <c r="EF44" s="6"/>
      <c r="EG44" s="6"/>
      <c r="EH44" s="6"/>
      <c r="EI44" s="6"/>
    </row>
    <row r="45" spans="1:155" x14ac:dyDescent="0.2">
      <c r="O45" s="6"/>
      <c r="P45" s="6"/>
      <c r="Q45" s="6"/>
      <c r="R45" s="6"/>
      <c r="S45" s="6"/>
      <c r="T45" s="6"/>
      <c r="U45" s="6"/>
      <c r="V45" s="6"/>
      <c r="W45" s="6"/>
      <c r="X45" s="6"/>
      <c r="Y45" s="6"/>
      <c r="Z45" s="6"/>
      <c r="AA45" s="6"/>
      <c r="AC45" s="6"/>
      <c r="AD45" s="6"/>
      <c r="AE45" s="6"/>
      <c r="AF45" s="6"/>
      <c r="AG45" s="6"/>
      <c r="AH45" s="6"/>
      <c r="AI45" s="6"/>
      <c r="AJ45" s="6"/>
      <c r="AK45" s="6"/>
      <c r="AL45" s="6"/>
      <c r="AM45" s="6"/>
      <c r="AN45" s="6"/>
      <c r="AO45" s="6"/>
      <c r="AQ45" s="6"/>
      <c r="AR45" s="6"/>
      <c r="AS45" s="6"/>
      <c r="AT45" s="6"/>
      <c r="AU45" s="6"/>
      <c r="AV45" s="6"/>
      <c r="AW45" s="6"/>
      <c r="AX45" s="6"/>
      <c r="AY45" s="6"/>
      <c r="AZ45" s="6"/>
      <c r="BA45" s="6"/>
      <c r="BB45" s="6"/>
      <c r="BC45" s="6"/>
      <c r="BE45" s="6"/>
      <c r="BF45" s="6"/>
      <c r="BG45" s="6"/>
      <c r="BH45" s="6"/>
      <c r="BI45" s="6"/>
      <c r="BJ45" s="6"/>
      <c r="BK45" s="6"/>
      <c r="BL45" s="6"/>
      <c r="BM45" s="6"/>
      <c r="BN45" s="6"/>
      <c r="BO45" s="6"/>
      <c r="BP45" s="6"/>
      <c r="BQ45" s="6"/>
      <c r="BS45" s="6"/>
      <c r="BT45" s="6"/>
      <c r="BU45" s="6"/>
      <c r="BV45" s="6"/>
      <c r="BW45" s="6"/>
      <c r="BX45" s="6"/>
      <c r="BY45" s="6"/>
      <c r="BZ45" s="6"/>
      <c r="CA45" s="6"/>
      <c r="CB45" s="6"/>
      <c r="CC45" s="6"/>
      <c r="CD45" s="6"/>
      <c r="CE45" s="6"/>
      <c r="CG45" s="6"/>
      <c r="CH45" s="6"/>
      <c r="CI45" s="6"/>
      <c r="CJ45" s="6"/>
      <c r="CK45" s="6"/>
      <c r="CL45" s="6"/>
      <c r="CM45" s="6"/>
      <c r="CN45" s="6"/>
      <c r="CO45" s="6"/>
      <c r="CP45" s="6"/>
      <c r="CQ45" s="6"/>
      <c r="CR45" s="6"/>
      <c r="CS45" s="6"/>
      <c r="CU45" s="6"/>
      <c r="CV45" s="6"/>
      <c r="CW45" s="6"/>
      <c r="CX45" s="6"/>
      <c r="CY45" s="6"/>
      <c r="CZ45" s="6"/>
      <c r="DA45" s="6"/>
      <c r="DB45" s="6"/>
      <c r="DC45" s="6"/>
      <c r="DD45" s="6"/>
      <c r="DE45" s="6"/>
      <c r="DF45" s="6"/>
      <c r="DG45" s="6"/>
      <c r="DI45" s="6"/>
      <c r="DJ45" s="6"/>
      <c r="DK45" s="6"/>
      <c r="DL45" s="6"/>
      <c r="DM45" s="6"/>
      <c r="DN45" s="6"/>
      <c r="DO45" s="6"/>
      <c r="DP45" s="6"/>
      <c r="DQ45" s="6"/>
      <c r="DR45" s="6"/>
      <c r="DS45" s="6"/>
      <c r="DT45" s="6"/>
      <c r="DU45" s="6"/>
      <c r="DW45" s="6"/>
      <c r="DX45" s="6"/>
      <c r="DY45" s="6"/>
      <c r="DZ45" s="6"/>
      <c r="EA45" s="6"/>
      <c r="EB45" s="6"/>
      <c r="EC45" s="6"/>
      <c r="ED45" s="6"/>
      <c r="EE45" s="6"/>
      <c r="EF45" s="6"/>
      <c r="EG45" s="6"/>
      <c r="EH45" s="6"/>
      <c r="EI45" s="6"/>
    </row>
    <row r="46" spans="1:155" x14ac:dyDescent="0.2">
      <c r="O46" s="6"/>
      <c r="P46" s="6"/>
      <c r="Q46" s="6"/>
      <c r="R46" s="6"/>
      <c r="S46" s="6"/>
      <c r="T46" s="6"/>
      <c r="U46" s="6"/>
      <c r="V46" s="6"/>
      <c r="W46" s="6"/>
      <c r="X46" s="6"/>
      <c r="Y46" s="6"/>
      <c r="Z46" s="6"/>
      <c r="AA46" s="6"/>
      <c r="AC46" s="6"/>
      <c r="AD46" s="6"/>
      <c r="AE46" s="6"/>
      <c r="AF46" s="6"/>
      <c r="AG46" s="6"/>
      <c r="AH46" s="6"/>
      <c r="AI46" s="6"/>
      <c r="AJ46" s="6"/>
      <c r="AK46" s="6"/>
      <c r="AL46" s="6"/>
      <c r="AM46" s="6"/>
      <c r="AN46" s="6"/>
      <c r="AO46" s="6"/>
      <c r="AQ46" s="6"/>
      <c r="AR46" s="6"/>
      <c r="AS46" s="6"/>
      <c r="AT46" s="6"/>
      <c r="AU46" s="6"/>
      <c r="AV46" s="6"/>
      <c r="AW46" s="6"/>
      <c r="AX46" s="6"/>
      <c r="AY46" s="6"/>
      <c r="AZ46" s="6"/>
      <c r="BA46" s="6"/>
      <c r="BB46" s="6"/>
      <c r="BC46" s="6"/>
      <c r="BE46" s="6"/>
      <c r="BF46" s="6"/>
      <c r="BG46" s="6"/>
      <c r="BH46" s="6"/>
      <c r="BI46" s="6"/>
      <c r="BJ46" s="6"/>
      <c r="BK46" s="6"/>
      <c r="BL46" s="6"/>
      <c r="BM46" s="6"/>
      <c r="BN46" s="6"/>
      <c r="BO46" s="6"/>
      <c r="BP46" s="6"/>
      <c r="BQ46" s="6"/>
      <c r="BS46" s="6"/>
      <c r="BT46" s="6"/>
      <c r="BU46" s="6"/>
      <c r="BV46" s="6"/>
      <c r="BW46" s="6"/>
      <c r="BX46" s="6"/>
      <c r="BY46" s="6"/>
      <c r="BZ46" s="6"/>
      <c r="CA46" s="6"/>
      <c r="CB46" s="6"/>
      <c r="CC46" s="6"/>
      <c r="CD46" s="6"/>
      <c r="CE46" s="6"/>
      <c r="CG46" s="6"/>
      <c r="CH46" s="6"/>
      <c r="CI46" s="6"/>
      <c r="CJ46" s="6"/>
      <c r="CK46" s="6"/>
      <c r="CL46" s="6"/>
      <c r="CM46" s="6"/>
      <c r="CN46" s="6"/>
      <c r="CO46" s="6"/>
      <c r="CP46" s="6"/>
      <c r="CQ46" s="6"/>
      <c r="CR46" s="6"/>
      <c r="CS46" s="6"/>
      <c r="CU46" s="6"/>
      <c r="CV46" s="6"/>
      <c r="CW46" s="6"/>
      <c r="CX46" s="6"/>
      <c r="CY46" s="6"/>
      <c r="CZ46" s="6"/>
      <c r="DA46" s="6"/>
      <c r="DB46" s="6"/>
      <c r="DC46" s="6"/>
      <c r="DD46" s="6"/>
      <c r="DE46" s="6"/>
      <c r="DF46" s="6"/>
      <c r="DG46" s="6"/>
      <c r="DI46" s="6"/>
      <c r="DJ46" s="6"/>
      <c r="DK46" s="6"/>
      <c r="DL46" s="6"/>
      <c r="DM46" s="6"/>
      <c r="DN46" s="6"/>
      <c r="DO46" s="6"/>
      <c r="DP46" s="6"/>
      <c r="DQ46" s="6"/>
      <c r="DR46" s="6"/>
      <c r="DS46" s="6"/>
      <c r="DT46" s="6"/>
      <c r="DU46" s="6"/>
      <c r="DW46" s="6"/>
      <c r="DX46" s="6"/>
      <c r="DY46" s="6"/>
      <c r="DZ46" s="6"/>
      <c r="EA46" s="6"/>
      <c r="EB46" s="6"/>
      <c r="EC46" s="6"/>
      <c r="ED46" s="6"/>
      <c r="EE46" s="6"/>
      <c r="EF46" s="6"/>
      <c r="EG46" s="6"/>
      <c r="EH46" s="6"/>
      <c r="EI46" s="6"/>
    </row>
    <row r="47" spans="1:155" x14ac:dyDescent="0.2">
      <c r="O47" s="6"/>
      <c r="P47" s="6"/>
      <c r="Q47" s="6"/>
      <c r="R47" s="6"/>
      <c r="S47" s="6"/>
      <c r="T47" s="6"/>
      <c r="U47" s="6"/>
      <c r="V47" s="6"/>
      <c r="W47" s="6"/>
      <c r="X47" s="6"/>
      <c r="Y47" s="6"/>
      <c r="Z47" s="6"/>
      <c r="AA47" s="6"/>
      <c r="AC47" s="6"/>
      <c r="AD47" s="6"/>
      <c r="AE47" s="6"/>
      <c r="AF47" s="6"/>
      <c r="AG47" s="6"/>
      <c r="AH47" s="6"/>
      <c r="AI47" s="6"/>
      <c r="AJ47" s="6"/>
      <c r="AK47" s="6"/>
      <c r="AL47" s="6"/>
      <c r="AM47" s="6"/>
      <c r="AN47" s="6"/>
      <c r="AO47" s="6"/>
      <c r="AQ47" s="6"/>
      <c r="AR47" s="6"/>
      <c r="AS47" s="6"/>
      <c r="AT47" s="6"/>
      <c r="AU47" s="6"/>
      <c r="AV47" s="6"/>
      <c r="AW47" s="6"/>
      <c r="AX47" s="6"/>
      <c r="AY47" s="6"/>
      <c r="AZ47" s="6"/>
      <c r="BA47" s="6"/>
      <c r="BB47" s="6"/>
      <c r="BC47" s="6"/>
      <c r="BS47" s="6"/>
      <c r="BT47" s="6"/>
      <c r="BU47" s="6"/>
      <c r="BV47" s="6"/>
      <c r="BW47" s="6"/>
      <c r="BX47" s="6"/>
      <c r="BY47" s="6"/>
      <c r="BZ47" s="6"/>
      <c r="CA47" s="6"/>
      <c r="CB47" s="6"/>
      <c r="CC47" s="6"/>
      <c r="CD47" s="6"/>
      <c r="CE47" s="6"/>
      <c r="CG47" s="6"/>
      <c r="CH47" s="6"/>
      <c r="CI47" s="6"/>
      <c r="CJ47" s="6"/>
      <c r="CK47" s="6"/>
      <c r="CL47" s="6"/>
      <c r="CM47" s="6"/>
      <c r="CN47" s="6"/>
      <c r="CO47" s="6"/>
      <c r="CP47" s="6"/>
      <c r="CQ47" s="6"/>
      <c r="CR47" s="6"/>
      <c r="CS47" s="6"/>
      <c r="CU47" s="6"/>
      <c r="CV47" s="6"/>
      <c r="CW47" s="6"/>
      <c r="CX47" s="6"/>
      <c r="CY47" s="6"/>
      <c r="CZ47" s="6"/>
      <c r="DA47" s="6"/>
      <c r="DB47" s="6"/>
      <c r="DC47" s="6"/>
      <c r="DD47" s="6"/>
      <c r="DE47" s="6"/>
      <c r="DF47" s="6"/>
      <c r="DG47" s="6"/>
      <c r="DI47" s="6"/>
      <c r="DJ47" s="6"/>
      <c r="DK47" s="6"/>
      <c r="DL47" s="6"/>
      <c r="DM47" s="6"/>
      <c r="DN47" s="6"/>
      <c r="DO47" s="6"/>
      <c r="DP47" s="6"/>
      <c r="DQ47" s="6"/>
      <c r="DR47" s="6"/>
      <c r="DS47" s="6"/>
      <c r="DT47" s="6"/>
      <c r="DU47" s="6"/>
      <c r="DW47" s="6"/>
      <c r="DX47" s="6"/>
      <c r="DY47" s="6"/>
      <c r="DZ47" s="6"/>
      <c r="EA47" s="6"/>
      <c r="EB47" s="6"/>
      <c r="EC47" s="6"/>
      <c r="ED47" s="6"/>
      <c r="EE47" s="6"/>
      <c r="EF47" s="6"/>
      <c r="EG47" s="6"/>
      <c r="EH47" s="6"/>
      <c r="EI47" s="6"/>
    </row>
    <row r="48" spans="1:155" x14ac:dyDescent="0.2">
      <c r="O48" s="6"/>
      <c r="P48" s="6"/>
      <c r="Q48" s="6"/>
      <c r="R48" s="6"/>
      <c r="S48" s="6"/>
      <c r="T48" s="6"/>
      <c r="U48" s="6"/>
      <c r="V48" s="6"/>
      <c r="W48" s="6"/>
      <c r="X48" s="6"/>
      <c r="Y48" s="6"/>
      <c r="Z48" s="6"/>
      <c r="AA48" s="6"/>
      <c r="AC48" s="6"/>
      <c r="AD48" s="6"/>
      <c r="AE48" s="6"/>
      <c r="AF48" s="6"/>
      <c r="AG48" s="6"/>
      <c r="AH48" s="6"/>
      <c r="AI48" s="6"/>
      <c r="AJ48" s="6"/>
      <c r="AK48" s="6"/>
      <c r="AL48" s="6"/>
      <c r="AM48" s="6"/>
      <c r="AN48" s="6"/>
      <c r="AO48" s="6"/>
      <c r="AQ48" s="6"/>
      <c r="AR48" s="6"/>
      <c r="AS48" s="6"/>
      <c r="AT48" s="6"/>
      <c r="AU48" s="6"/>
      <c r="AV48" s="6"/>
      <c r="AW48" s="6"/>
      <c r="AX48" s="6"/>
      <c r="AY48" s="6"/>
      <c r="AZ48" s="6"/>
      <c r="BA48" s="6"/>
      <c r="BB48" s="6"/>
      <c r="BC48" s="6"/>
      <c r="BS48" s="6"/>
      <c r="BT48" s="6"/>
      <c r="BU48" s="6"/>
      <c r="BV48" s="6"/>
      <c r="BW48" s="6"/>
      <c r="BX48" s="6"/>
      <c r="BY48" s="6"/>
      <c r="BZ48" s="6"/>
      <c r="CA48" s="6"/>
      <c r="CB48" s="6"/>
      <c r="CC48" s="6"/>
      <c r="CD48" s="6"/>
      <c r="CE48" s="6"/>
      <c r="CG48" s="6"/>
      <c r="CH48" s="6"/>
      <c r="CI48" s="6"/>
      <c r="CJ48" s="6"/>
      <c r="CK48" s="6"/>
      <c r="CL48" s="6"/>
      <c r="CM48" s="6"/>
      <c r="CN48" s="6"/>
      <c r="CO48" s="6"/>
      <c r="CP48" s="6"/>
      <c r="CQ48" s="6"/>
      <c r="CR48" s="6"/>
      <c r="CS48" s="6"/>
      <c r="CU48" s="6"/>
      <c r="CV48" s="6"/>
      <c r="CW48" s="6"/>
      <c r="CX48" s="6"/>
      <c r="CY48" s="6"/>
      <c r="CZ48" s="6"/>
      <c r="DA48" s="6"/>
      <c r="DB48" s="6"/>
      <c r="DC48" s="6"/>
      <c r="DD48" s="6"/>
      <c r="DE48" s="6"/>
      <c r="DF48" s="6"/>
      <c r="DG48" s="6"/>
      <c r="DI48" s="6"/>
      <c r="DJ48" s="6"/>
      <c r="DK48" s="6"/>
      <c r="DL48" s="6"/>
      <c r="DM48" s="6"/>
      <c r="DN48" s="6"/>
      <c r="DO48" s="6"/>
      <c r="DP48" s="6"/>
      <c r="DQ48" s="6"/>
      <c r="DR48" s="6"/>
      <c r="DS48" s="6"/>
      <c r="DT48" s="6"/>
      <c r="DU48" s="6"/>
      <c r="DW48" s="6"/>
      <c r="DX48" s="6"/>
      <c r="DY48" s="6"/>
      <c r="DZ48" s="6"/>
      <c r="EA48" s="6"/>
      <c r="EB48" s="6"/>
      <c r="EC48" s="6"/>
      <c r="ED48" s="6"/>
      <c r="EE48" s="6"/>
      <c r="EF48" s="6"/>
      <c r="EG48" s="6"/>
      <c r="EH48" s="6"/>
      <c r="EI48" s="6"/>
    </row>
    <row r="53" spans="143:154" ht="18.75" x14ac:dyDescent="0.3">
      <c r="EM53" s="58"/>
      <c r="EN53" s="58"/>
      <c r="EO53" s="58"/>
      <c r="EP53" s="58"/>
      <c r="EQ53" s="58"/>
      <c r="ER53" s="58"/>
      <c r="ES53" s="58"/>
      <c r="ET53" s="58"/>
      <c r="EU53" s="58"/>
      <c r="EV53" s="58"/>
      <c r="EW53" s="58"/>
      <c r="EX53" s="58"/>
    </row>
    <row r="54" spans="143:154" ht="18.75" x14ac:dyDescent="0.3">
      <c r="EM54" s="58"/>
      <c r="EN54" s="58"/>
      <c r="EO54" s="58"/>
      <c r="EP54" s="58"/>
      <c r="EQ54" s="58"/>
      <c r="ER54" s="58"/>
      <c r="ES54" s="58"/>
      <c r="ET54" s="58"/>
      <c r="EU54" s="58"/>
      <c r="EV54" s="58"/>
      <c r="EW54" s="58"/>
      <c r="EX54" s="58"/>
    </row>
    <row r="55" spans="143:154" ht="15.75" x14ac:dyDescent="0.25">
      <c r="EM55" s="69"/>
      <c r="EN55" s="69"/>
      <c r="EO55" s="69"/>
      <c r="EP55" s="69"/>
      <c r="EQ55" s="69"/>
      <c r="ER55" s="54"/>
      <c r="ES55" s="54"/>
      <c r="ET55" s="54"/>
      <c r="EU55" s="54"/>
      <c r="EV55" s="54"/>
      <c r="EW55" s="54"/>
      <c r="EX55" s="69"/>
    </row>
    <row r="56" spans="143:154" x14ac:dyDescent="0.2">
      <c r="EM56" s="94"/>
      <c r="EN56" s="94"/>
      <c r="EO56" s="94"/>
      <c r="EP56" s="94"/>
      <c r="EQ56" s="95"/>
      <c r="ER56" s="96"/>
      <c r="ES56" s="96"/>
      <c r="ET56" s="96"/>
      <c r="EU56" s="96"/>
      <c r="EV56" s="96"/>
      <c r="EW56" s="96"/>
      <c r="EX56" s="95"/>
    </row>
    <row r="57" spans="143:154" x14ac:dyDescent="0.2">
      <c r="EM57" s="93"/>
      <c r="EN57" s="93"/>
      <c r="EO57" s="93"/>
      <c r="EP57" s="93"/>
      <c r="EQ57" s="97"/>
      <c r="ER57" s="98"/>
      <c r="ES57" s="98"/>
      <c r="ET57" s="98"/>
      <c r="EU57" s="98"/>
      <c r="EV57" s="98"/>
      <c r="EW57" s="98"/>
      <c r="EX57" s="98"/>
    </row>
    <row r="58" spans="143:154" x14ac:dyDescent="0.2">
      <c r="EM58" s="93"/>
      <c r="EN58" s="93"/>
      <c r="EO58" s="93"/>
      <c r="EP58" s="93"/>
      <c r="EQ58" s="97"/>
      <c r="ER58" s="98"/>
      <c r="ES58" s="98"/>
      <c r="ET58" s="98"/>
      <c r="EU58" s="98"/>
      <c r="EV58" s="98"/>
      <c r="EW58" s="98"/>
      <c r="EX58" s="98"/>
    </row>
    <row r="59" spans="143:154" x14ac:dyDescent="0.2">
      <c r="EM59" s="93"/>
      <c r="EN59" s="93"/>
      <c r="EO59" s="93"/>
      <c r="EP59" s="93"/>
      <c r="EQ59" s="97"/>
      <c r="ER59" s="98"/>
      <c r="ES59" s="98"/>
      <c r="ET59" s="98"/>
      <c r="EU59" s="98"/>
      <c r="EV59" s="98"/>
      <c r="EW59" s="98"/>
      <c r="EX59" s="98"/>
    </row>
    <row r="60" spans="143:154" x14ac:dyDescent="0.2">
      <c r="EM60" s="93"/>
      <c r="EN60" s="93"/>
      <c r="EO60" s="93"/>
      <c r="EP60" s="93"/>
      <c r="EQ60" s="97"/>
      <c r="ER60" s="98"/>
      <c r="ES60" s="98"/>
      <c r="ET60" s="98"/>
      <c r="EU60" s="98"/>
      <c r="EV60" s="98"/>
      <c r="EW60" s="98"/>
      <c r="EX60" s="98"/>
    </row>
    <row r="61" spans="143:154" ht="12.75" customHeight="1" x14ac:dyDescent="0.2">
      <c r="EM61" s="93"/>
      <c r="EN61" s="93"/>
      <c r="EO61" s="93"/>
      <c r="EP61" s="93"/>
      <c r="EQ61" s="97"/>
      <c r="ER61" s="98"/>
      <c r="ES61" s="98"/>
      <c r="ET61" s="98"/>
      <c r="EU61" s="98"/>
      <c r="EV61" s="98"/>
      <c r="EW61" s="98"/>
      <c r="EX61" s="98"/>
    </row>
    <row r="62" spans="143:154" ht="12.75" customHeight="1" x14ac:dyDescent="0.2">
      <c r="EM62" s="93"/>
      <c r="EN62" s="93"/>
      <c r="EO62" s="93"/>
      <c r="EP62" s="93"/>
      <c r="EQ62" s="97"/>
      <c r="ER62" s="98"/>
      <c r="ES62" s="98"/>
      <c r="ET62" s="98"/>
      <c r="EU62" s="98"/>
      <c r="EV62" s="98"/>
      <c r="EW62" s="98"/>
      <c r="EX62" s="98"/>
    </row>
    <row r="63" spans="143:154" ht="12.75" customHeight="1" x14ac:dyDescent="0.2">
      <c r="EM63" s="93"/>
      <c r="EN63" s="93"/>
      <c r="EO63" s="93"/>
      <c r="EP63" s="93"/>
      <c r="EQ63" s="97"/>
      <c r="ER63" s="98"/>
      <c r="ES63" s="98"/>
      <c r="ET63" s="98"/>
      <c r="EU63" s="98"/>
      <c r="EV63" s="98"/>
      <c r="EW63" s="98"/>
      <c r="EX63" s="98"/>
    </row>
    <row r="64" spans="143:154" ht="12.75" customHeight="1" x14ac:dyDescent="0.2">
      <c r="EM64" s="93"/>
      <c r="EN64" s="93"/>
      <c r="EO64" s="93"/>
      <c r="EP64" s="93"/>
      <c r="EQ64" s="97"/>
      <c r="ER64" s="98"/>
      <c r="ES64" s="98"/>
      <c r="ET64" s="98"/>
      <c r="EU64" s="98"/>
      <c r="EV64" s="98"/>
      <c r="EW64" s="98"/>
      <c r="EX64" s="98"/>
    </row>
    <row r="65" spans="143:154" ht="12.75" customHeight="1" x14ac:dyDescent="0.2">
      <c r="EM65" s="93"/>
      <c r="EN65" s="93"/>
      <c r="EO65" s="93"/>
      <c r="EP65" s="93"/>
      <c r="EQ65" s="97"/>
      <c r="ER65" s="98"/>
      <c r="ES65" s="98"/>
      <c r="ET65" s="98"/>
      <c r="EU65" s="98"/>
      <c r="EV65" s="98"/>
      <c r="EW65" s="98"/>
      <c r="EX65" s="98"/>
    </row>
    <row r="66" spans="143:154" ht="12.75" customHeight="1" x14ac:dyDescent="0.2">
      <c r="EM66" s="93"/>
      <c r="EN66" s="93"/>
      <c r="EO66" s="93"/>
      <c r="EP66" s="93"/>
      <c r="EQ66" s="97"/>
      <c r="ER66" s="98"/>
      <c r="ES66" s="98"/>
      <c r="ET66" s="98"/>
      <c r="EU66" s="98"/>
      <c r="EV66" s="98"/>
      <c r="EW66" s="98"/>
      <c r="EX66" s="98"/>
    </row>
    <row r="67" spans="143:154" ht="12.75" customHeight="1" x14ac:dyDescent="0.2"/>
    <row r="68" spans="143:154" ht="12.75" customHeight="1" x14ac:dyDescent="0.2"/>
    <row r="69" spans="143:154" ht="12.75" customHeight="1" x14ac:dyDescent="0.2"/>
    <row r="70" spans="143:154" ht="12.75" customHeight="1" x14ac:dyDescent="0.2"/>
    <row r="71" spans="143:154" ht="12.75" customHeight="1" x14ac:dyDescent="0.2"/>
    <row r="72" spans="143:154" ht="12.75" customHeight="1" x14ac:dyDescent="0.2"/>
    <row r="73" spans="143:154" ht="12.75" customHeight="1" x14ac:dyDescent="0.2"/>
    <row r="74" spans="143:154" ht="12.75" customHeight="1" x14ac:dyDescent="0.2"/>
    <row r="75" spans="143:154" ht="12.75" customHeight="1" x14ac:dyDescent="0.2"/>
    <row r="76" spans="143:154" ht="12.75" customHeight="1" x14ac:dyDescent="0.2"/>
    <row r="77" spans="143:154" ht="12.75" customHeight="1" x14ac:dyDescent="0.2"/>
    <row r="78" spans="143:154" ht="12.75" customHeight="1" x14ac:dyDescent="0.2"/>
    <row r="79" spans="143:154" ht="12.75" customHeight="1" x14ac:dyDescent="0.2"/>
    <row r="80" spans="143:154" ht="12.75" customHeight="1" x14ac:dyDescent="0.2"/>
    <row r="81" spans="210:225" ht="12.75" customHeight="1" x14ac:dyDescent="0.2"/>
    <row r="82" spans="210:225" ht="12.75" customHeight="1" thickBot="1" x14ac:dyDescent="0.25"/>
    <row r="83" spans="210:225" ht="22.5" customHeight="1" thickBot="1" x14ac:dyDescent="0.3">
      <c r="HB83" s="246" t="s">
        <v>70</v>
      </c>
      <c r="HC83" s="247"/>
      <c r="HD83" s="247"/>
      <c r="HE83" s="247"/>
      <c r="HF83" s="247"/>
      <c r="HG83" s="247"/>
      <c r="HH83" s="247"/>
      <c r="HI83" s="247"/>
      <c r="HJ83" s="247"/>
      <c r="HK83" s="247"/>
      <c r="HL83" s="247"/>
      <c r="HM83" s="247"/>
      <c r="HN83" s="247"/>
      <c r="HO83" s="247"/>
      <c r="HP83" s="247"/>
      <c r="HQ83" s="248"/>
    </row>
    <row r="84" spans="210:225" ht="22.5" customHeight="1" thickBot="1" x14ac:dyDescent="0.3">
      <c r="HB84" s="336" t="s">
        <v>134</v>
      </c>
      <c r="HC84" s="249"/>
      <c r="HD84" s="249"/>
      <c r="HE84" s="249"/>
      <c r="HF84" s="249"/>
      <c r="HG84" s="249"/>
      <c r="HH84" s="249"/>
      <c r="HI84" s="249"/>
      <c r="HJ84" s="247"/>
      <c r="HK84" s="247"/>
      <c r="HL84" s="247"/>
      <c r="HM84" s="247"/>
      <c r="HN84" s="247"/>
      <c r="HO84" s="247"/>
      <c r="HP84" s="247"/>
      <c r="HQ84" s="248"/>
    </row>
    <row r="85" spans="210:225" ht="59.25" customHeight="1" x14ac:dyDescent="0.2">
      <c r="HB85" s="152" t="s">
        <v>317</v>
      </c>
      <c r="HC85" s="119" t="s">
        <v>72</v>
      </c>
      <c r="HD85" s="259" t="s">
        <v>77</v>
      </c>
      <c r="HE85" s="260"/>
      <c r="HF85" s="260"/>
      <c r="HG85" s="260"/>
      <c r="HH85" s="261"/>
      <c r="HI85" s="153" t="s">
        <v>173</v>
      </c>
      <c r="HJ85" s="125" t="s">
        <v>317</v>
      </c>
      <c r="HK85" s="120" t="s">
        <v>72</v>
      </c>
      <c r="HL85" s="337" t="s">
        <v>77</v>
      </c>
      <c r="HM85" s="368"/>
      <c r="HN85" s="368"/>
      <c r="HO85" s="368"/>
      <c r="HP85" s="369"/>
      <c r="HQ85" s="121" t="s">
        <v>173</v>
      </c>
    </row>
    <row r="86" spans="210:225" x14ac:dyDescent="0.2">
      <c r="HB86" s="148" t="str">
        <f>B5</f>
        <v>Jack</v>
      </c>
      <c r="HC86" s="138">
        <f>I5</f>
        <v>60</v>
      </c>
      <c r="HD86" s="333" t="str">
        <f>C4</f>
        <v>2-yr Rot., Bermuda Filter Strip, Cut Hay</v>
      </c>
      <c r="HE86" s="334"/>
      <c r="HF86" s="334"/>
      <c r="HG86" s="334"/>
      <c r="HH86" s="335"/>
      <c r="HI86" s="154">
        <f>L43</f>
        <v>-0.13333333333333333</v>
      </c>
      <c r="HJ86" s="145" t="str">
        <f>P5</f>
        <v>Jack</v>
      </c>
      <c r="HK86" s="156">
        <f>W5</f>
        <v>60</v>
      </c>
      <c r="HL86" s="330" t="str">
        <f>Q4</f>
        <v>2-yr Rot., Bermuda Filter Strip, CRP</v>
      </c>
      <c r="HM86" s="331"/>
      <c r="HN86" s="331"/>
      <c r="HO86" s="331"/>
      <c r="HP86" s="332"/>
      <c r="HQ86" s="128">
        <f>Z43</f>
        <v>6.3333333333333325E-2</v>
      </c>
    </row>
    <row r="87" spans="210:225" x14ac:dyDescent="0.2">
      <c r="HB87" s="149" t="str">
        <f>AD5</f>
        <v>Jack</v>
      </c>
      <c r="HC87" s="139">
        <f>AK5</f>
        <v>60</v>
      </c>
      <c r="HD87" s="344" t="str">
        <f>AE4</f>
        <v>3-yr Rot., Bermuda Filter Strip, Cut Hay</v>
      </c>
      <c r="HE87" s="345"/>
      <c r="HF87" s="345"/>
      <c r="HG87" s="345"/>
      <c r="HH87" s="346"/>
      <c r="HI87" s="155">
        <f>AN43</f>
        <v>8.1666666666666679E-2</v>
      </c>
      <c r="HJ87" s="146" t="str">
        <f>AR5</f>
        <v>Jack</v>
      </c>
      <c r="HK87" s="157">
        <f>AY5</f>
        <v>60</v>
      </c>
      <c r="HL87" s="327" t="str">
        <f>AS4</f>
        <v>3-yr Rot., Bermuda Filter Strip, CRP</v>
      </c>
      <c r="HM87" s="328"/>
      <c r="HN87" s="328"/>
      <c r="HO87" s="328"/>
      <c r="HP87" s="329"/>
      <c r="HQ87" s="130">
        <f>BB43</f>
        <v>0.27833333333333332</v>
      </c>
    </row>
    <row r="88" spans="210:225" x14ac:dyDescent="0.2">
      <c r="HB88" s="149" t="str">
        <f>BF5</f>
        <v>Jack</v>
      </c>
      <c r="HC88" s="139">
        <f>BM5</f>
        <v>60</v>
      </c>
      <c r="HD88" s="344" t="str">
        <f>BG4</f>
        <v>Cotton, Bermuda Filter Strip, Cut Hay</v>
      </c>
      <c r="HE88" s="345"/>
      <c r="HF88" s="345"/>
      <c r="HG88" s="345"/>
      <c r="HH88" s="346"/>
      <c r="HI88" s="155">
        <f>BP43</f>
        <v>-0.90833333333333333</v>
      </c>
      <c r="HJ88" s="146" t="str">
        <f>BT5</f>
        <v>Jack</v>
      </c>
      <c r="HK88" s="157">
        <f>CA5</f>
        <v>60</v>
      </c>
      <c r="HL88" s="327" t="str">
        <f>BU4</f>
        <v>Cotton, Bermuda Filter Strip, CRP</v>
      </c>
      <c r="HM88" s="328"/>
      <c r="HN88" s="328"/>
      <c r="HO88" s="328"/>
      <c r="HP88" s="329"/>
      <c r="HQ88" s="130">
        <f>CD43</f>
        <v>-0.71166666666666667</v>
      </c>
    </row>
    <row r="89" spans="210:225" x14ac:dyDescent="0.2">
      <c r="HB89" s="149" t="str">
        <f>CH5</f>
        <v>Jack</v>
      </c>
      <c r="HC89" s="139">
        <f>CO5</f>
        <v>60</v>
      </c>
      <c r="HD89" s="344" t="str">
        <f>CI4</f>
        <v>Grain Sorghum, Bermuda Filter Strip, Cut Hay</v>
      </c>
      <c r="HE89" s="345"/>
      <c r="HF89" s="345"/>
      <c r="HG89" s="345"/>
      <c r="HH89" s="346"/>
      <c r="HI89" s="155">
        <f>CR43</f>
        <v>0.64166666666666672</v>
      </c>
      <c r="HJ89" s="146" t="str">
        <f>CV5</f>
        <v>Jack</v>
      </c>
      <c r="HK89" s="157">
        <f>DC5</f>
        <v>60</v>
      </c>
      <c r="HL89" s="327" t="str">
        <f>CW4</f>
        <v>Grain Sorghum, Bermuda Filter Strip, CRP</v>
      </c>
      <c r="HM89" s="328"/>
      <c r="HN89" s="328"/>
      <c r="HO89" s="328"/>
      <c r="HP89" s="329"/>
      <c r="HQ89" s="130">
        <f>DF43</f>
        <v>0.83833333333333326</v>
      </c>
    </row>
    <row r="90" spans="210:225" ht="13.5" thickBot="1" x14ac:dyDescent="0.25">
      <c r="HB90" s="150" t="str">
        <f>DJ5</f>
        <v>Jack</v>
      </c>
      <c r="HC90" s="144">
        <f>DQ5</f>
        <v>60</v>
      </c>
      <c r="HD90" s="347" t="str">
        <f>DK4</f>
        <v>Wheat, Bermuda Filter Strip, Cut Hay</v>
      </c>
      <c r="HE90" s="348"/>
      <c r="HF90" s="348"/>
      <c r="HG90" s="348"/>
      <c r="HH90" s="349"/>
      <c r="HI90" s="159">
        <f>DT43</f>
        <v>0.84166666666666667</v>
      </c>
      <c r="HJ90" s="147" t="str">
        <f>DX5</f>
        <v>Jack</v>
      </c>
      <c r="HK90" s="158">
        <f>EE5</f>
        <v>60</v>
      </c>
      <c r="HL90" s="340" t="str">
        <f>DY4</f>
        <v>Wheat, Bermuda Filter Strip, CRP</v>
      </c>
      <c r="HM90" s="341"/>
      <c r="HN90" s="341"/>
      <c r="HO90" s="341"/>
      <c r="HP90" s="342"/>
      <c r="HQ90" s="131">
        <f>EH43</f>
        <v>1.0383333333333333</v>
      </c>
    </row>
    <row r="91" spans="210:225" x14ac:dyDescent="0.2">
      <c r="HG91" s="67"/>
      <c r="HH91" s="68"/>
      <c r="HI91" s="68"/>
      <c r="HJ91" s="68"/>
      <c r="HK91" s="68"/>
      <c r="HL91" s="68"/>
      <c r="HM91" s="68"/>
      <c r="HN91" s="68"/>
      <c r="HO91" s="68"/>
      <c r="HP91" s="68"/>
      <c r="HQ91" s="68"/>
    </row>
    <row r="92" spans="210:225" x14ac:dyDescent="0.2">
      <c r="HK92" s="66"/>
    </row>
    <row r="93" spans="210:225" x14ac:dyDescent="0.2">
      <c r="HG93" s="343" t="s">
        <v>74</v>
      </c>
      <c r="HH93" s="343"/>
      <c r="HI93" s="343"/>
      <c r="HJ93" s="343"/>
      <c r="HK93" s="343"/>
      <c r="HL93" s="253" t="s">
        <v>27</v>
      </c>
      <c r="HM93" s="253"/>
    </row>
    <row r="105" spans="147:150" x14ac:dyDescent="0.2">
      <c r="EQ105" s="254"/>
      <c r="ER105" s="254"/>
      <c r="ES105" s="254"/>
      <c r="ET105" s="66"/>
    </row>
  </sheetData>
  <mergeCells count="577">
    <mergeCell ref="EF1:EH1"/>
    <mergeCell ref="AZ1:BB1"/>
    <mergeCell ref="BN1:BP1"/>
    <mergeCell ref="CB1:CD1"/>
    <mergeCell ref="CP1:CR1"/>
    <mergeCell ref="BE1:BG1"/>
    <mergeCell ref="BS1:BU1"/>
    <mergeCell ref="CG1:CI1"/>
    <mergeCell ref="CU1:CW1"/>
    <mergeCell ref="DI1:DK1"/>
    <mergeCell ref="AC14:AG14"/>
    <mergeCell ref="BE14:BI14"/>
    <mergeCell ref="HD89:HH89"/>
    <mergeCell ref="DI40:DN41"/>
    <mergeCell ref="DP40:DU41"/>
    <mergeCell ref="DI33:DM33"/>
    <mergeCell ref="HD86:HH86"/>
    <mergeCell ref="DI37:DM37"/>
    <mergeCell ref="DP37:DT37"/>
    <mergeCell ref="HB84:HQ84"/>
    <mergeCell ref="HD85:HH85"/>
    <mergeCell ref="HL85:HP85"/>
    <mergeCell ref="HL93:HM93"/>
    <mergeCell ref="HL89:HP89"/>
    <mergeCell ref="HL88:HP88"/>
    <mergeCell ref="HL86:HP86"/>
    <mergeCell ref="HL87:HP87"/>
    <mergeCell ref="HL90:HP90"/>
    <mergeCell ref="DI34:DM34"/>
    <mergeCell ref="DP34:DT34"/>
    <mergeCell ref="DW34:EA34"/>
    <mergeCell ref="ED34:EH34"/>
    <mergeCell ref="HG93:HK93"/>
    <mergeCell ref="HD87:HH87"/>
    <mergeCell ref="DW40:EB41"/>
    <mergeCell ref="HD90:HH90"/>
    <mergeCell ref="HD88:HH88"/>
    <mergeCell ref="HB83:HQ83"/>
    <mergeCell ref="DN42:DP42"/>
    <mergeCell ref="DP33:DT33"/>
    <mergeCell ref="DW33:EA33"/>
    <mergeCell ref="ED33:EH33"/>
    <mergeCell ref="ED37:EH37"/>
    <mergeCell ref="DW37:EA37"/>
    <mergeCell ref="DI31:DM31"/>
    <mergeCell ref="DP31:DT31"/>
    <mergeCell ref="DW31:EA31"/>
    <mergeCell ref="ED31:EH31"/>
    <mergeCell ref="DI32:DM32"/>
    <mergeCell ref="DP32:DT32"/>
    <mergeCell ref="DW32:EA32"/>
    <mergeCell ref="ED32:EH32"/>
    <mergeCell ref="DW28:EA28"/>
    <mergeCell ref="ED28:EH28"/>
    <mergeCell ref="DW29:EA29"/>
    <mergeCell ref="ED29:EH29"/>
    <mergeCell ref="DW30:EA30"/>
    <mergeCell ref="ED30:EH30"/>
    <mergeCell ref="DW25:EA25"/>
    <mergeCell ref="ED25:EH25"/>
    <mergeCell ref="DW26:EA26"/>
    <mergeCell ref="ED26:EH26"/>
    <mergeCell ref="DW27:EA27"/>
    <mergeCell ref="ED27:EH27"/>
    <mergeCell ref="DP30:DT30"/>
    <mergeCell ref="DI30:DM30"/>
    <mergeCell ref="DI18:DM18"/>
    <mergeCell ref="DW18:EA18"/>
    <mergeCell ref="DI19:DM19"/>
    <mergeCell ref="DW19:EA19"/>
    <mergeCell ref="DI20:DM20"/>
    <mergeCell ref="DW20:EA20"/>
    <mergeCell ref="DI21:DM21"/>
    <mergeCell ref="DW21:EA21"/>
    <mergeCell ref="DP28:DT28"/>
    <mergeCell ref="DI28:DM28"/>
    <mergeCell ref="DI16:DM16"/>
    <mergeCell ref="DP29:DT29"/>
    <mergeCell ref="DI29:DM29"/>
    <mergeCell ref="DI17:DM17"/>
    <mergeCell ref="DI25:DM25"/>
    <mergeCell ref="DP25:DT25"/>
    <mergeCell ref="DP26:DT26"/>
    <mergeCell ref="DP27:DT27"/>
    <mergeCell ref="EF5:EH5"/>
    <mergeCell ref="DI6:DK6"/>
    <mergeCell ref="DW6:DY6"/>
    <mergeCell ref="DJ5:DL5"/>
    <mergeCell ref="DM5:DP5"/>
    <mergeCell ref="DR5:DT5"/>
    <mergeCell ref="DX5:DZ5"/>
    <mergeCell ref="DB37:DF37"/>
    <mergeCell ref="DI3:DU3"/>
    <mergeCell ref="DW3:EI3"/>
    <mergeCell ref="DI4:DJ4"/>
    <mergeCell ref="DK4:DP4"/>
    <mergeCell ref="DW4:DX4"/>
    <mergeCell ref="DY4:ED4"/>
    <mergeCell ref="DI26:DM26"/>
    <mergeCell ref="DI27:DM27"/>
    <mergeCell ref="EA5:ED5"/>
    <mergeCell ref="CG32:CK32"/>
    <mergeCell ref="CN32:CR32"/>
    <mergeCell ref="CU32:CY32"/>
    <mergeCell ref="DB32:DF32"/>
    <mergeCell ref="CG33:CK33"/>
    <mergeCell ref="CN33:CR33"/>
    <mergeCell ref="CU33:CY33"/>
    <mergeCell ref="DB33:DF33"/>
    <mergeCell ref="CG30:CK30"/>
    <mergeCell ref="CN30:CR30"/>
    <mergeCell ref="CU30:CY30"/>
    <mergeCell ref="DB30:DF30"/>
    <mergeCell ref="CG31:CK31"/>
    <mergeCell ref="CN31:CR31"/>
    <mergeCell ref="CU31:CY31"/>
    <mergeCell ref="DB31:DF31"/>
    <mergeCell ref="CG28:CK28"/>
    <mergeCell ref="CN28:CR28"/>
    <mergeCell ref="CU28:CY28"/>
    <mergeCell ref="DB28:DF28"/>
    <mergeCell ref="CG29:CK29"/>
    <mergeCell ref="CN29:CR29"/>
    <mergeCell ref="CU29:CY29"/>
    <mergeCell ref="DB29:DF29"/>
    <mergeCell ref="CG26:CK26"/>
    <mergeCell ref="CN26:CR26"/>
    <mergeCell ref="CU26:CY26"/>
    <mergeCell ref="DB26:DF26"/>
    <mergeCell ref="CG27:CK27"/>
    <mergeCell ref="CN27:CR27"/>
    <mergeCell ref="CU27:CY27"/>
    <mergeCell ref="DB27:DF27"/>
    <mergeCell ref="ED18:EH18"/>
    <mergeCell ref="CG19:CK19"/>
    <mergeCell ref="CU19:CY19"/>
    <mergeCell ref="ED19:EH19"/>
    <mergeCell ref="CN18:CR18"/>
    <mergeCell ref="CN19:CR19"/>
    <mergeCell ref="DP19:DT19"/>
    <mergeCell ref="DB19:DF19"/>
    <mergeCell ref="ED14:EH14"/>
    <mergeCell ref="DW43:DZ43"/>
    <mergeCell ref="EB42:ED42"/>
    <mergeCell ref="EB43:EG43"/>
    <mergeCell ref="ED15:EH15"/>
    <mergeCell ref="ED16:EH16"/>
    <mergeCell ref="ED17:EH17"/>
    <mergeCell ref="ED20:EH20"/>
    <mergeCell ref="ED21:EH21"/>
    <mergeCell ref="ED40:EI41"/>
    <mergeCell ref="CH7:CS9"/>
    <mergeCell ref="CV7:DG9"/>
    <mergeCell ref="CG13:CK13"/>
    <mergeCell ref="ED13:EH13"/>
    <mergeCell ref="DJ7:DU9"/>
    <mergeCell ref="DX7:EI9"/>
    <mergeCell ref="DI13:DM13"/>
    <mergeCell ref="DW13:EA13"/>
    <mergeCell ref="CN13:CR13"/>
    <mergeCell ref="CU13:CY13"/>
    <mergeCell ref="DD5:DF5"/>
    <mergeCell ref="CG6:CI6"/>
    <mergeCell ref="CU6:CW6"/>
    <mergeCell ref="CH5:CJ5"/>
    <mergeCell ref="CK5:CN5"/>
    <mergeCell ref="CP5:CR5"/>
    <mergeCell ref="CV5:CX5"/>
    <mergeCell ref="CG3:CS3"/>
    <mergeCell ref="CU3:DG3"/>
    <mergeCell ref="CG40:CL41"/>
    <mergeCell ref="CN40:CS41"/>
    <mergeCell ref="CU40:CZ41"/>
    <mergeCell ref="DB40:DG41"/>
    <mergeCell ref="CG4:CH4"/>
    <mergeCell ref="CU4:CV4"/>
    <mergeCell ref="CW4:DB4"/>
    <mergeCell ref="CY5:DB5"/>
    <mergeCell ref="CG34:CK34"/>
    <mergeCell ref="CN34:CR34"/>
    <mergeCell ref="CU34:CY34"/>
    <mergeCell ref="DB34:DF34"/>
    <mergeCell ref="DI43:DL43"/>
    <mergeCell ref="DN43:DS43"/>
    <mergeCell ref="CG43:CJ43"/>
    <mergeCell ref="CG37:CK37"/>
    <mergeCell ref="CN37:CR37"/>
    <mergeCell ref="CU37:CY37"/>
    <mergeCell ref="CZ42:DB42"/>
    <mergeCell ref="CU43:CX43"/>
    <mergeCell ref="CZ43:DE43"/>
    <mergeCell ref="BZ40:CE41"/>
    <mergeCell ref="CL42:CN42"/>
    <mergeCell ref="CL43:CQ43"/>
    <mergeCell ref="BZ33:CD33"/>
    <mergeCell ref="BZ34:CD34"/>
    <mergeCell ref="BL34:BP34"/>
    <mergeCell ref="BE37:BI37"/>
    <mergeCell ref="BL37:BP37"/>
    <mergeCell ref="BS37:BW37"/>
    <mergeCell ref="BZ37:CD37"/>
    <mergeCell ref="BL28:BP28"/>
    <mergeCell ref="BS28:BW28"/>
    <mergeCell ref="BZ28:CD28"/>
    <mergeCell ref="BS31:BW31"/>
    <mergeCell ref="BZ31:CD31"/>
    <mergeCell ref="BL29:BP29"/>
    <mergeCell ref="BS29:BW29"/>
    <mergeCell ref="BL30:BP30"/>
    <mergeCell ref="BL31:BP31"/>
    <mergeCell ref="BE40:BJ41"/>
    <mergeCell ref="BL40:BQ41"/>
    <mergeCell ref="BS40:BX41"/>
    <mergeCell ref="BS32:BW32"/>
    <mergeCell ref="BS34:BW34"/>
    <mergeCell ref="BL32:BP32"/>
    <mergeCell ref="BL33:BP33"/>
    <mergeCell ref="BS33:BW33"/>
    <mergeCell ref="BZ26:CD26"/>
    <mergeCell ref="BS43:BV43"/>
    <mergeCell ref="BX42:BZ42"/>
    <mergeCell ref="BX43:CC43"/>
    <mergeCell ref="BS27:BW27"/>
    <mergeCell ref="BZ27:CD27"/>
    <mergeCell ref="BZ29:CD29"/>
    <mergeCell ref="BS30:BW30"/>
    <mergeCell ref="BZ30:CD30"/>
    <mergeCell ref="BZ32:CD32"/>
    <mergeCell ref="DP21:DT21"/>
    <mergeCell ref="DB21:DF21"/>
    <mergeCell ref="CG21:CK21"/>
    <mergeCell ref="CU21:CY21"/>
    <mergeCell ref="CN21:CR21"/>
    <mergeCell ref="BZ25:CD25"/>
    <mergeCell ref="CG25:CK25"/>
    <mergeCell ref="CN25:CR25"/>
    <mergeCell ref="CU25:CY25"/>
    <mergeCell ref="DB25:DF25"/>
    <mergeCell ref="DW17:EA17"/>
    <mergeCell ref="DB17:DF17"/>
    <mergeCell ref="BE18:BI18"/>
    <mergeCell ref="BS18:BW18"/>
    <mergeCell ref="BZ18:CD18"/>
    <mergeCell ref="DP18:DT18"/>
    <mergeCell ref="DB18:DF18"/>
    <mergeCell ref="CG17:CK17"/>
    <mergeCell ref="CG18:CK18"/>
    <mergeCell ref="CU18:CY18"/>
    <mergeCell ref="DW15:EA15"/>
    <mergeCell ref="DB15:DF15"/>
    <mergeCell ref="BE16:BI16"/>
    <mergeCell ref="BZ16:CD16"/>
    <mergeCell ref="DW16:EA16"/>
    <mergeCell ref="DB16:DF16"/>
    <mergeCell ref="CG15:CK15"/>
    <mergeCell ref="CG16:CK16"/>
    <mergeCell ref="DI15:DM15"/>
    <mergeCell ref="CU16:CY16"/>
    <mergeCell ref="DW14:EA14"/>
    <mergeCell ref="DP13:DT13"/>
    <mergeCell ref="DB13:DF13"/>
    <mergeCell ref="DB14:DF14"/>
    <mergeCell ref="DI14:DM14"/>
    <mergeCell ref="DP14:DT14"/>
    <mergeCell ref="BS13:BW13"/>
    <mergeCell ref="AJ34:AN34"/>
    <mergeCell ref="CU2:DG2"/>
    <mergeCell ref="DI2:DU2"/>
    <mergeCell ref="DW2:EI2"/>
    <mergeCell ref="CB5:CD5"/>
    <mergeCell ref="BE6:BG6"/>
    <mergeCell ref="BS6:BU6"/>
    <mergeCell ref="BF5:BH5"/>
    <mergeCell ref="BI5:BL5"/>
    <mergeCell ref="BL16:BP16"/>
    <mergeCell ref="CN16:CR16"/>
    <mergeCell ref="BL17:BP17"/>
    <mergeCell ref="BL18:BP18"/>
    <mergeCell ref="BS16:BW16"/>
    <mergeCell ref="BF7:BQ9"/>
    <mergeCell ref="BT7:CE9"/>
    <mergeCell ref="BE13:BI13"/>
    <mergeCell ref="BL13:BP13"/>
    <mergeCell ref="BZ13:CD13"/>
    <mergeCell ref="DP15:DT15"/>
    <mergeCell ref="DP16:DT16"/>
    <mergeCell ref="DP17:DT17"/>
    <mergeCell ref="CN20:CR20"/>
    <mergeCell ref="CU17:CY17"/>
    <mergeCell ref="DP20:DT20"/>
    <mergeCell ref="DB20:DF20"/>
    <mergeCell ref="CU20:CY20"/>
    <mergeCell ref="CN15:CR15"/>
    <mergeCell ref="AC43:AF43"/>
    <mergeCell ref="F43:K43"/>
    <mergeCell ref="T43:Y43"/>
    <mergeCell ref="AQ43:AT43"/>
    <mergeCell ref="BJ42:BL42"/>
    <mergeCell ref="BE43:BH43"/>
    <mergeCell ref="BJ43:BO43"/>
    <mergeCell ref="AX31:BB31"/>
    <mergeCell ref="AX32:BB32"/>
    <mergeCell ref="AQ30:AU30"/>
    <mergeCell ref="BL27:BP27"/>
    <mergeCell ref="A43:D43"/>
    <mergeCell ref="H40:M41"/>
    <mergeCell ref="AC40:AH41"/>
    <mergeCell ref="AJ40:AO41"/>
    <mergeCell ref="AH42:AJ42"/>
    <mergeCell ref="AH43:AM43"/>
    <mergeCell ref="BE27:BI27"/>
    <mergeCell ref="AX33:BB33"/>
    <mergeCell ref="AQ32:AU32"/>
    <mergeCell ref="BE29:BI29"/>
    <mergeCell ref="BE28:BI28"/>
    <mergeCell ref="AX29:BB29"/>
    <mergeCell ref="AQ29:AU29"/>
    <mergeCell ref="AX27:BB27"/>
    <mergeCell ref="AX28:BB28"/>
    <mergeCell ref="AQ31:AU31"/>
    <mergeCell ref="CN14:CR14"/>
    <mergeCell ref="AQ34:AU34"/>
    <mergeCell ref="AX34:BB34"/>
    <mergeCell ref="BE30:BI30"/>
    <mergeCell ref="BE32:BI32"/>
    <mergeCell ref="AX30:BB30"/>
    <mergeCell ref="BE31:BI31"/>
    <mergeCell ref="BE33:BI33"/>
    <mergeCell ref="BE34:BI34"/>
    <mergeCell ref="AQ33:AU33"/>
    <mergeCell ref="BZ21:CD21"/>
    <mergeCell ref="CU14:CY14"/>
    <mergeCell ref="CU15:CY15"/>
    <mergeCell ref="BL14:BP14"/>
    <mergeCell ref="BL15:BP15"/>
    <mergeCell ref="BS14:BW14"/>
    <mergeCell ref="BS15:BW15"/>
    <mergeCell ref="BZ14:CD14"/>
    <mergeCell ref="BZ15:CD15"/>
    <mergeCell ref="CG14:CK14"/>
    <mergeCell ref="CN17:CR17"/>
    <mergeCell ref="BZ17:CD17"/>
    <mergeCell ref="BZ19:CD19"/>
    <mergeCell ref="BS19:BW19"/>
    <mergeCell ref="BS20:BW20"/>
    <mergeCell ref="BZ20:CD20"/>
    <mergeCell ref="CG20:CK20"/>
    <mergeCell ref="BL25:BP25"/>
    <mergeCell ref="BL20:BP20"/>
    <mergeCell ref="BL21:BP21"/>
    <mergeCell ref="BE20:BI20"/>
    <mergeCell ref="BL26:BP26"/>
    <mergeCell ref="BL19:BP19"/>
    <mergeCell ref="BE15:BI15"/>
    <mergeCell ref="BS17:BW17"/>
    <mergeCell ref="BE26:BI26"/>
    <mergeCell ref="BE17:BI17"/>
    <mergeCell ref="BE19:BI19"/>
    <mergeCell ref="BS21:BW21"/>
    <mergeCell ref="BS25:BW25"/>
    <mergeCell ref="BS26:BW26"/>
    <mergeCell ref="BE21:BI21"/>
    <mergeCell ref="BE25:BI25"/>
    <mergeCell ref="AX21:BB21"/>
    <mergeCell ref="AV42:AX42"/>
    <mergeCell ref="AV43:BA43"/>
    <mergeCell ref="AJ37:AN37"/>
    <mergeCell ref="AQ37:AU37"/>
    <mergeCell ref="AX37:BB37"/>
    <mergeCell ref="AQ40:AV41"/>
    <mergeCell ref="AX40:BC41"/>
    <mergeCell ref="AJ33:AN33"/>
    <mergeCell ref="AQ25:AU25"/>
    <mergeCell ref="AC27:AG27"/>
    <mergeCell ref="AC26:AG26"/>
    <mergeCell ref="AJ32:AN32"/>
    <mergeCell ref="AC32:AG32"/>
    <mergeCell ref="AC20:AG20"/>
    <mergeCell ref="AC21:AG21"/>
    <mergeCell ref="AC25:AG25"/>
    <mergeCell ref="AJ25:AN25"/>
    <mergeCell ref="AC33:AG33"/>
    <mergeCell ref="AC28:AG28"/>
    <mergeCell ref="AC29:AG29"/>
    <mergeCell ref="AJ27:AN27"/>
    <mergeCell ref="AJ31:AN31"/>
    <mergeCell ref="AJ28:AN28"/>
    <mergeCell ref="AJ29:AN29"/>
    <mergeCell ref="AJ30:AN30"/>
    <mergeCell ref="AC31:AG31"/>
    <mergeCell ref="AC30:AG30"/>
    <mergeCell ref="AX25:BB25"/>
    <mergeCell ref="AC18:AG18"/>
    <mergeCell ref="AX18:BB18"/>
    <mergeCell ref="AX19:BB19"/>
    <mergeCell ref="AC19:AG19"/>
    <mergeCell ref="AQ19:AU19"/>
    <mergeCell ref="AX20:BB20"/>
    <mergeCell ref="AQ20:AU20"/>
    <mergeCell ref="AJ20:AN20"/>
    <mergeCell ref="AJ21:AN21"/>
    <mergeCell ref="AC37:AG37"/>
    <mergeCell ref="O32:S32"/>
    <mergeCell ref="V32:Z32"/>
    <mergeCell ref="O29:S29"/>
    <mergeCell ref="O30:S30"/>
    <mergeCell ref="O31:S31"/>
    <mergeCell ref="V29:Z29"/>
    <mergeCell ref="V30:Z30"/>
    <mergeCell ref="V31:Z31"/>
    <mergeCell ref="AC34:AG34"/>
    <mergeCell ref="AD7:AO9"/>
    <mergeCell ref="AR7:BC9"/>
    <mergeCell ref="AX13:BB13"/>
    <mergeCell ref="AQ26:AU26"/>
    <mergeCell ref="AX26:BB26"/>
    <mergeCell ref="AJ26:AN26"/>
    <mergeCell ref="AX14:BB14"/>
    <mergeCell ref="AX15:BB15"/>
    <mergeCell ref="AX16:BB16"/>
    <mergeCell ref="AX17:BB17"/>
    <mergeCell ref="AC6:AE6"/>
    <mergeCell ref="AQ6:AS6"/>
    <mergeCell ref="AD5:AF5"/>
    <mergeCell ref="AG5:AJ5"/>
    <mergeCell ref="AL5:AN5"/>
    <mergeCell ref="AR5:AT5"/>
    <mergeCell ref="BS4:BT4"/>
    <mergeCell ref="BU4:BZ4"/>
    <mergeCell ref="CG2:CS2"/>
    <mergeCell ref="AU5:AX5"/>
    <mergeCell ref="AZ5:BB5"/>
    <mergeCell ref="BE3:BQ3"/>
    <mergeCell ref="CI4:CN4"/>
    <mergeCell ref="BW5:BZ5"/>
    <mergeCell ref="BT5:BV5"/>
    <mergeCell ref="BN5:BP5"/>
    <mergeCell ref="EQ105:ES105"/>
    <mergeCell ref="AC2:AO2"/>
    <mergeCell ref="AQ2:BC2"/>
    <mergeCell ref="AC3:AO3"/>
    <mergeCell ref="AQ3:BC3"/>
    <mergeCell ref="AQ4:AR4"/>
    <mergeCell ref="AS4:AX4"/>
    <mergeCell ref="BE2:BQ2"/>
    <mergeCell ref="BS2:CE2"/>
    <mergeCell ref="BS3:CE3"/>
    <mergeCell ref="V34:Z34"/>
    <mergeCell ref="O37:S37"/>
    <mergeCell ref="V37:Z37"/>
    <mergeCell ref="O40:T41"/>
    <mergeCell ref="V40:AA41"/>
    <mergeCell ref="S5:V5"/>
    <mergeCell ref="X5:Z5"/>
    <mergeCell ref="AJ19:AN19"/>
    <mergeCell ref="AJ15:AN15"/>
    <mergeCell ref="AJ16:AN16"/>
    <mergeCell ref="AJ17:AN17"/>
    <mergeCell ref="AJ18:AN18"/>
    <mergeCell ref="O43:R43"/>
    <mergeCell ref="T42:V42"/>
    <mergeCell ref="O33:S33"/>
    <mergeCell ref="V33:Z33"/>
    <mergeCell ref="O34:S34"/>
    <mergeCell ref="V20:Z20"/>
    <mergeCell ref="O21:S21"/>
    <mergeCell ref="V21:Z21"/>
    <mergeCell ref="O25:S25"/>
    <mergeCell ref="V25:Z25"/>
    <mergeCell ref="AC15:AG15"/>
    <mergeCell ref="AC16:AG16"/>
    <mergeCell ref="AC17:AG17"/>
    <mergeCell ref="A40:F41"/>
    <mergeCell ref="F42:H42"/>
    <mergeCell ref="V14:Z14"/>
    <mergeCell ref="V15:Z15"/>
    <mergeCell ref="O27:S27"/>
    <mergeCell ref="O28:S28"/>
    <mergeCell ref="V26:Z26"/>
    <mergeCell ref="V27:Z27"/>
    <mergeCell ref="V28:Z28"/>
    <mergeCell ref="O16:S16"/>
    <mergeCell ref="H31:L31"/>
    <mergeCell ref="H30:L30"/>
    <mergeCell ref="H29:L29"/>
    <mergeCell ref="A30:E30"/>
    <mergeCell ref="A31:E31"/>
    <mergeCell ref="A33:E33"/>
    <mergeCell ref="H34:L34"/>
    <mergeCell ref="A37:E37"/>
    <mergeCell ref="H37:L37"/>
    <mergeCell ref="A32:E32"/>
    <mergeCell ref="H32:L32"/>
    <mergeCell ref="H33:L33"/>
    <mergeCell ref="A34:E34"/>
    <mergeCell ref="O26:S26"/>
    <mergeCell ref="A28:E28"/>
    <mergeCell ref="A27:E27"/>
    <mergeCell ref="H27:L27"/>
    <mergeCell ref="H28:L28"/>
    <mergeCell ref="A29:E29"/>
    <mergeCell ref="O2:AA2"/>
    <mergeCell ref="O3:AA3"/>
    <mergeCell ref="P5:R5"/>
    <mergeCell ref="O6:Q6"/>
    <mergeCell ref="V13:Z13"/>
    <mergeCell ref="A21:E21"/>
    <mergeCell ref="O15:S15"/>
    <mergeCell ref="O19:S19"/>
    <mergeCell ref="V19:Z19"/>
    <mergeCell ref="O20:S20"/>
    <mergeCell ref="A17:E17"/>
    <mergeCell ref="H17:L17"/>
    <mergeCell ref="A18:E18"/>
    <mergeCell ref="H18:L18"/>
    <mergeCell ref="A26:E26"/>
    <mergeCell ref="H26:L26"/>
    <mergeCell ref="A15:E15"/>
    <mergeCell ref="H15:L15"/>
    <mergeCell ref="A16:E16"/>
    <mergeCell ref="A25:E25"/>
    <mergeCell ref="H25:L25"/>
    <mergeCell ref="A19:E19"/>
    <mergeCell ref="H19:L19"/>
    <mergeCell ref="A20:E20"/>
    <mergeCell ref="H20:L20"/>
    <mergeCell ref="H16:L16"/>
    <mergeCell ref="A2:M2"/>
    <mergeCell ref="A3:M3"/>
    <mergeCell ref="B5:D5"/>
    <mergeCell ref="A6:C6"/>
    <mergeCell ref="E5:H5"/>
    <mergeCell ref="J5:L5"/>
    <mergeCell ref="O4:P4"/>
    <mergeCell ref="Q4:V4"/>
    <mergeCell ref="BE4:BF4"/>
    <mergeCell ref="BG4:BL4"/>
    <mergeCell ref="A4:B4"/>
    <mergeCell ref="C4:H4"/>
    <mergeCell ref="AC4:AD4"/>
    <mergeCell ref="AE4:AJ4"/>
    <mergeCell ref="AQ16:AU16"/>
    <mergeCell ref="AQ17:AU17"/>
    <mergeCell ref="AQ27:AU27"/>
    <mergeCell ref="AQ28:AU28"/>
    <mergeCell ref="AQ18:AU18"/>
    <mergeCell ref="AQ21:AU21"/>
    <mergeCell ref="H14:L14"/>
    <mergeCell ref="AQ13:AU13"/>
    <mergeCell ref="AQ14:AU14"/>
    <mergeCell ref="H21:L21"/>
    <mergeCell ref="V16:Z16"/>
    <mergeCell ref="O17:S17"/>
    <mergeCell ref="V17:Z17"/>
    <mergeCell ref="O18:S18"/>
    <mergeCell ref="V18:Z18"/>
    <mergeCell ref="AQ15:AU15"/>
    <mergeCell ref="AC13:AG13"/>
    <mergeCell ref="AJ13:AN13"/>
    <mergeCell ref="AJ14:AN14"/>
    <mergeCell ref="B7:M9"/>
    <mergeCell ref="P7:AA9"/>
    <mergeCell ref="O13:S13"/>
    <mergeCell ref="O14:S14"/>
    <mergeCell ref="A13:E13"/>
    <mergeCell ref="H13:L13"/>
    <mergeCell ref="A14:E14"/>
    <mergeCell ref="DW1:DY1"/>
    <mergeCell ref="DD1:DF1"/>
    <mergeCell ref="DR1:DT1"/>
    <mergeCell ref="A1:C1"/>
    <mergeCell ref="O1:Q1"/>
    <mergeCell ref="AC1:AE1"/>
    <mergeCell ref="AQ1:AS1"/>
    <mergeCell ref="J1:L1"/>
    <mergeCell ref="X1:Z1"/>
    <mergeCell ref="AL1:AN1"/>
  </mergeCells>
  <hyperlinks>
    <hyperlink ref="D1" location="o2" display="o2"/>
    <hyperlink ref="HL93" location="a1" display="a1"/>
    <hyperlink ref="R1" location="ac2" display="ac2"/>
    <hyperlink ref="AA1" location="a2" display="a2"/>
    <hyperlink ref="AF1" location="aq2" display="aq2"/>
    <hyperlink ref="AO1" location="o2" display="o2"/>
    <hyperlink ref="AT1" location="be2" display="be2"/>
    <hyperlink ref="BC1" location="ac2" display="ac2"/>
    <hyperlink ref="BH1" location="bs2" display="bs2"/>
    <hyperlink ref="BQ1" location="aq2" display="aq2"/>
    <hyperlink ref="BV1" location="cg2" display="cg2"/>
    <hyperlink ref="CE1" location="be2" display="be2"/>
    <hyperlink ref="CJ1" location="cu2" display="cu2"/>
    <hyperlink ref="CS1" location="bs2" display="bs2"/>
    <hyperlink ref="CX1" location="di2" display="di2"/>
    <hyperlink ref="DG1" location="cg2" display="cg2"/>
    <hyperlink ref="DL1" location="dw2" display="dw2"/>
    <hyperlink ref="DU1" location="cu2" display="cu2"/>
    <hyperlink ref="DZ1" location="hp97" display="hp97"/>
    <hyperlink ref="EI1" location="di2" display="di2"/>
    <hyperlink ref="M1" location="intro!a1" display="intro!a1"/>
  </hyperlinks>
  <pageMargins left="1" right="0" top="0.5" bottom="0" header="0.5" footer="0.5"/>
  <pageSetup scale="99" orientation="landscape"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MacroSumJackbw">
                <anchor moveWithCells="1" sizeWithCells="1">
                  <from>
                    <xdr:col>213</xdr:col>
                    <xdr:colOff>228600</xdr:colOff>
                    <xdr:row>92</xdr:row>
                    <xdr:rowOff>0</xdr:rowOff>
                  </from>
                  <to>
                    <xdr:col>215</xdr:col>
                    <xdr:colOff>171450</xdr:colOff>
                    <xdr:row>94</xdr:row>
                    <xdr:rowOff>0</xdr:rowOff>
                  </to>
                </anchor>
              </controlPr>
            </control>
          </mc:Choice>
        </mc:AlternateContent>
        <mc:AlternateContent xmlns:mc="http://schemas.openxmlformats.org/markup-compatibility/2006">
          <mc:Choice Requires="x14">
            <control shapeId="3074" r:id="rId5" name="Button 2">
              <controlPr defaultSize="0" print="0" autoFill="0" autoPict="0" macro="[0]!MacroSumcolorJack">
                <anchor moveWithCells="1" sizeWithCells="1">
                  <from>
                    <xdr:col>210</xdr:col>
                    <xdr:colOff>314325</xdr:colOff>
                    <xdr:row>92</xdr:row>
                    <xdr:rowOff>0</xdr:rowOff>
                  </from>
                  <to>
                    <xdr:col>212</xdr:col>
                    <xdr:colOff>390525</xdr:colOff>
                    <xdr:row>94</xdr:row>
                    <xdr:rowOff>9525</xdr:rowOff>
                  </to>
                </anchor>
              </controlPr>
            </control>
          </mc:Choice>
        </mc:AlternateContent>
        <mc:AlternateContent xmlns:mc="http://schemas.openxmlformats.org/markup-compatibility/2006">
          <mc:Choice Requires="x14">
            <control shapeId="3075" r:id="rId6" name="Button 3">
              <controlPr defaultSize="0" print="0" autoFill="0" autoPict="0" macro="[0]!MacJac1color">
                <anchor moveWithCells="1" sizeWithCells="1">
                  <from>
                    <xdr:col>4</xdr:col>
                    <xdr:colOff>457200</xdr:colOff>
                    <xdr:row>0</xdr:row>
                    <xdr:rowOff>38100</xdr:rowOff>
                  </from>
                  <to>
                    <xdr:col>6</xdr:col>
                    <xdr:colOff>0</xdr:colOff>
                    <xdr:row>0</xdr:row>
                    <xdr:rowOff>371475</xdr:rowOff>
                  </to>
                </anchor>
              </controlPr>
            </control>
          </mc:Choice>
        </mc:AlternateContent>
        <mc:AlternateContent xmlns:mc="http://schemas.openxmlformats.org/markup-compatibility/2006">
          <mc:Choice Requires="x14">
            <control shapeId="3076" r:id="rId7" name="Button 4">
              <controlPr defaultSize="0" print="0" autoFill="0" autoPict="0" macro="[0]!MacJac2color">
                <anchor moveWithCells="1" sizeWithCells="1">
                  <from>
                    <xdr:col>18</xdr:col>
                    <xdr:colOff>457200</xdr:colOff>
                    <xdr:row>0</xdr:row>
                    <xdr:rowOff>38100</xdr:rowOff>
                  </from>
                  <to>
                    <xdr:col>20</xdr:col>
                    <xdr:colOff>0</xdr:colOff>
                    <xdr:row>0</xdr:row>
                    <xdr:rowOff>371475</xdr:rowOff>
                  </to>
                </anchor>
              </controlPr>
            </control>
          </mc:Choice>
        </mc:AlternateContent>
        <mc:AlternateContent xmlns:mc="http://schemas.openxmlformats.org/markup-compatibility/2006">
          <mc:Choice Requires="x14">
            <control shapeId="3077" r:id="rId8" name="Button 5">
              <controlPr defaultSize="0" print="0" autoFill="0" autoPict="0" macro="[0]!MacJac3color">
                <anchor moveWithCells="1" sizeWithCells="1">
                  <from>
                    <xdr:col>32</xdr:col>
                    <xdr:colOff>457200</xdr:colOff>
                    <xdr:row>0</xdr:row>
                    <xdr:rowOff>38100</xdr:rowOff>
                  </from>
                  <to>
                    <xdr:col>34</xdr:col>
                    <xdr:colOff>0</xdr:colOff>
                    <xdr:row>0</xdr:row>
                    <xdr:rowOff>371475</xdr:rowOff>
                  </to>
                </anchor>
              </controlPr>
            </control>
          </mc:Choice>
        </mc:AlternateContent>
        <mc:AlternateContent xmlns:mc="http://schemas.openxmlformats.org/markup-compatibility/2006">
          <mc:Choice Requires="x14">
            <control shapeId="3078" r:id="rId9" name="Button 6">
              <controlPr defaultSize="0" print="0" autoFill="0" autoPict="0" macro="[0]!MacJac4color">
                <anchor moveWithCells="1" sizeWithCells="1">
                  <from>
                    <xdr:col>46</xdr:col>
                    <xdr:colOff>457200</xdr:colOff>
                    <xdr:row>0</xdr:row>
                    <xdr:rowOff>38100</xdr:rowOff>
                  </from>
                  <to>
                    <xdr:col>48</xdr:col>
                    <xdr:colOff>0</xdr:colOff>
                    <xdr:row>0</xdr:row>
                    <xdr:rowOff>371475</xdr:rowOff>
                  </to>
                </anchor>
              </controlPr>
            </control>
          </mc:Choice>
        </mc:AlternateContent>
        <mc:AlternateContent xmlns:mc="http://schemas.openxmlformats.org/markup-compatibility/2006">
          <mc:Choice Requires="x14">
            <control shapeId="3079" r:id="rId10" name="Button 7">
              <controlPr defaultSize="0" print="0" autoFill="0" autoPict="0" macro="[0]!MacJac5color">
                <anchor moveWithCells="1" sizeWithCells="1">
                  <from>
                    <xdr:col>60</xdr:col>
                    <xdr:colOff>457200</xdr:colOff>
                    <xdr:row>0</xdr:row>
                    <xdr:rowOff>38100</xdr:rowOff>
                  </from>
                  <to>
                    <xdr:col>62</xdr:col>
                    <xdr:colOff>0</xdr:colOff>
                    <xdr:row>0</xdr:row>
                    <xdr:rowOff>371475</xdr:rowOff>
                  </to>
                </anchor>
              </controlPr>
            </control>
          </mc:Choice>
        </mc:AlternateContent>
        <mc:AlternateContent xmlns:mc="http://schemas.openxmlformats.org/markup-compatibility/2006">
          <mc:Choice Requires="x14">
            <control shapeId="3080" r:id="rId11" name="Button 8">
              <controlPr defaultSize="0" print="0" autoFill="0" autoPict="0" macro="[0]!MacJac6color">
                <anchor moveWithCells="1" sizeWithCells="1">
                  <from>
                    <xdr:col>74</xdr:col>
                    <xdr:colOff>457200</xdr:colOff>
                    <xdr:row>0</xdr:row>
                    <xdr:rowOff>38100</xdr:rowOff>
                  </from>
                  <to>
                    <xdr:col>76</xdr:col>
                    <xdr:colOff>0</xdr:colOff>
                    <xdr:row>0</xdr:row>
                    <xdr:rowOff>371475</xdr:rowOff>
                  </to>
                </anchor>
              </controlPr>
            </control>
          </mc:Choice>
        </mc:AlternateContent>
        <mc:AlternateContent xmlns:mc="http://schemas.openxmlformats.org/markup-compatibility/2006">
          <mc:Choice Requires="x14">
            <control shapeId="3081" r:id="rId12" name="Button 9">
              <controlPr defaultSize="0" print="0" autoFill="0" autoPict="0" macro="[0]!MacJac7color">
                <anchor moveWithCells="1" sizeWithCells="1">
                  <from>
                    <xdr:col>88</xdr:col>
                    <xdr:colOff>457200</xdr:colOff>
                    <xdr:row>0</xdr:row>
                    <xdr:rowOff>38100</xdr:rowOff>
                  </from>
                  <to>
                    <xdr:col>90</xdr:col>
                    <xdr:colOff>0</xdr:colOff>
                    <xdr:row>0</xdr:row>
                    <xdr:rowOff>371475</xdr:rowOff>
                  </to>
                </anchor>
              </controlPr>
            </control>
          </mc:Choice>
        </mc:AlternateContent>
        <mc:AlternateContent xmlns:mc="http://schemas.openxmlformats.org/markup-compatibility/2006">
          <mc:Choice Requires="x14">
            <control shapeId="3082" r:id="rId13" name="Button 10">
              <controlPr defaultSize="0" print="0" autoFill="0" autoPict="0" macro="[0]!MacJac8color">
                <anchor moveWithCells="1" sizeWithCells="1">
                  <from>
                    <xdr:col>102</xdr:col>
                    <xdr:colOff>457200</xdr:colOff>
                    <xdr:row>0</xdr:row>
                    <xdr:rowOff>38100</xdr:rowOff>
                  </from>
                  <to>
                    <xdr:col>104</xdr:col>
                    <xdr:colOff>0</xdr:colOff>
                    <xdr:row>0</xdr:row>
                    <xdr:rowOff>371475</xdr:rowOff>
                  </to>
                </anchor>
              </controlPr>
            </control>
          </mc:Choice>
        </mc:AlternateContent>
        <mc:AlternateContent xmlns:mc="http://schemas.openxmlformats.org/markup-compatibility/2006">
          <mc:Choice Requires="x14">
            <control shapeId="3083" r:id="rId14" name="Button 11">
              <controlPr defaultSize="0" print="0" autoFill="0" autoPict="0" macro="[0]!MacJac9color">
                <anchor moveWithCells="1" sizeWithCells="1">
                  <from>
                    <xdr:col>116</xdr:col>
                    <xdr:colOff>457200</xdr:colOff>
                    <xdr:row>0</xdr:row>
                    <xdr:rowOff>38100</xdr:rowOff>
                  </from>
                  <to>
                    <xdr:col>118</xdr:col>
                    <xdr:colOff>0</xdr:colOff>
                    <xdr:row>0</xdr:row>
                    <xdr:rowOff>371475</xdr:rowOff>
                  </to>
                </anchor>
              </controlPr>
            </control>
          </mc:Choice>
        </mc:AlternateContent>
        <mc:AlternateContent xmlns:mc="http://schemas.openxmlformats.org/markup-compatibility/2006">
          <mc:Choice Requires="x14">
            <control shapeId="3084" r:id="rId15" name="Button 12">
              <controlPr defaultSize="0" print="0" autoFill="0" autoPict="0" macro="[0]!MacJac10color">
                <anchor moveWithCells="1" sizeWithCells="1">
                  <from>
                    <xdr:col>130</xdr:col>
                    <xdr:colOff>457200</xdr:colOff>
                    <xdr:row>0</xdr:row>
                    <xdr:rowOff>38100</xdr:rowOff>
                  </from>
                  <to>
                    <xdr:col>132</xdr:col>
                    <xdr:colOff>0</xdr:colOff>
                    <xdr:row>0</xdr:row>
                    <xdr:rowOff>371475</xdr:rowOff>
                  </to>
                </anchor>
              </controlPr>
            </control>
          </mc:Choice>
        </mc:AlternateContent>
        <mc:AlternateContent xmlns:mc="http://schemas.openxmlformats.org/markup-compatibility/2006">
          <mc:Choice Requires="x14">
            <control shapeId="3085" r:id="rId16" name="Button 13">
              <controlPr defaultSize="0" print="0" autoFill="0" autoPict="0" macro="[0]!MacJac1bw">
                <anchor moveWithCells="1" sizeWithCells="1">
                  <from>
                    <xdr:col>7</xdr:col>
                    <xdr:colOff>161925</xdr:colOff>
                    <xdr:row>0</xdr:row>
                    <xdr:rowOff>38100</xdr:rowOff>
                  </from>
                  <to>
                    <xdr:col>8</xdr:col>
                    <xdr:colOff>476250</xdr:colOff>
                    <xdr:row>0</xdr:row>
                    <xdr:rowOff>371475</xdr:rowOff>
                  </to>
                </anchor>
              </controlPr>
            </control>
          </mc:Choice>
        </mc:AlternateContent>
        <mc:AlternateContent xmlns:mc="http://schemas.openxmlformats.org/markup-compatibility/2006">
          <mc:Choice Requires="x14">
            <control shapeId="3086" r:id="rId17" name="Button 14">
              <controlPr defaultSize="0" print="0" autoFill="0" autoPict="0" macro="[0]!MacJac2bw">
                <anchor moveWithCells="1" sizeWithCells="1">
                  <from>
                    <xdr:col>21</xdr:col>
                    <xdr:colOff>161925</xdr:colOff>
                    <xdr:row>0</xdr:row>
                    <xdr:rowOff>38100</xdr:rowOff>
                  </from>
                  <to>
                    <xdr:col>22</xdr:col>
                    <xdr:colOff>476250</xdr:colOff>
                    <xdr:row>0</xdr:row>
                    <xdr:rowOff>371475</xdr:rowOff>
                  </to>
                </anchor>
              </controlPr>
            </control>
          </mc:Choice>
        </mc:AlternateContent>
        <mc:AlternateContent xmlns:mc="http://schemas.openxmlformats.org/markup-compatibility/2006">
          <mc:Choice Requires="x14">
            <control shapeId="3087" r:id="rId18" name="Button 15">
              <controlPr defaultSize="0" print="0" autoFill="0" autoPict="0" macro="[0]!MacJac3bw">
                <anchor moveWithCells="1" sizeWithCells="1">
                  <from>
                    <xdr:col>35</xdr:col>
                    <xdr:colOff>161925</xdr:colOff>
                    <xdr:row>0</xdr:row>
                    <xdr:rowOff>38100</xdr:rowOff>
                  </from>
                  <to>
                    <xdr:col>36</xdr:col>
                    <xdr:colOff>476250</xdr:colOff>
                    <xdr:row>0</xdr:row>
                    <xdr:rowOff>371475</xdr:rowOff>
                  </to>
                </anchor>
              </controlPr>
            </control>
          </mc:Choice>
        </mc:AlternateContent>
        <mc:AlternateContent xmlns:mc="http://schemas.openxmlformats.org/markup-compatibility/2006">
          <mc:Choice Requires="x14">
            <control shapeId="3088" r:id="rId19" name="Button 16">
              <controlPr defaultSize="0" print="0" autoFill="0" autoPict="0" macro="[0]!MacJac4bw">
                <anchor moveWithCells="1" sizeWithCells="1">
                  <from>
                    <xdr:col>49</xdr:col>
                    <xdr:colOff>161925</xdr:colOff>
                    <xdr:row>0</xdr:row>
                    <xdr:rowOff>38100</xdr:rowOff>
                  </from>
                  <to>
                    <xdr:col>50</xdr:col>
                    <xdr:colOff>476250</xdr:colOff>
                    <xdr:row>0</xdr:row>
                    <xdr:rowOff>371475</xdr:rowOff>
                  </to>
                </anchor>
              </controlPr>
            </control>
          </mc:Choice>
        </mc:AlternateContent>
        <mc:AlternateContent xmlns:mc="http://schemas.openxmlformats.org/markup-compatibility/2006">
          <mc:Choice Requires="x14">
            <control shapeId="3089" r:id="rId20" name="Button 17">
              <controlPr defaultSize="0" print="0" autoFill="0" autoPict="0" macro="[0]!MacJac5bw">
                <anchor moveWithCells="1" sizeWithCells="1">
                  <from>
                    <xdr:col>63</xdr:col>
                    <xdr:colOff>161925</xdr:colOff>
                    <xdr:row>0</xdr:row>
                    <xdr:rowOff>38100</xdr:rowOff>
                  </from>
                  <to>
                    <xdr:col>64</xdr:col>
                    <xdr:colOff>476250</xdr:colOff>
                    <xdr:row>0</xdr:row>
                    <xdr:rowOff>371475</xdr:rowOff>
                  </to>
                </anchor>
              </controlPr>
            </control>
          </mc:Choice>
        </mc:AlternateContent>
        <mc:AlternateContent xmlns:mc="http://schemas.openxmlformats.org/markup-compatibility/2006">
          <mc:Choice Requires="x14">
            <control shapeId="3090" r:id="rId21" name="Button 18">
              <controlPr defaultSize="0" print="0" autoFill="0" autoPict="0" macro="[0]!MacJac6bw">
                <anchor moveWithCells="1" sizeWithCells="1">
                  <from>
                    <xdr:col>77</xdr:col>
                    <xdr:colOff>161925</xdr:colOff>
                    <xdr:row>0</xdr:row>
                    <xdr:rowOff>38100</xdr:rowOff>
                  </from>
                  <to>
                    <xdr:col>78</xdr:col>
                    <xdr:colOff>476250</xdr:colOff>
                    <xdr:row>0</xdr:row>
                    <xdr:rowOff>371475</xdr:rowOff>
                  </to>
                </anchor>
              </controlPr>
            </control>
          </mc:Choice>
        </mc:AlternateContent>
        <mc:AlternateContent xmlns:mc="http://schemas.openxmlformats.org/markup-compatibility/2006">
          <mc:Choice Requires="x14">
            <control shapeId="3091" r:id="rId22" name="Button 19">
              <controlPr defaultSize="0" print="0" autoFill="0" autoPict="0" macro="[0]!MacJac7bw">
                <anchor moveWithCells="1" sizeWithCells="1">
                  <from>
                    <xdr:col>91</xdr:col>
                    <xdr:colOff>161925</xdr:colOff>
                    <xdr:row>0</xdr:row>
                    <xdr:rowOff>38100</xdr:rowOff>
                  </from>
                  <to>
                    <xdr:col>92</xdr:col>
                    <xdr:colOff>476250</xdr:colOff>
                    <xdr:row>0</xdr:row>
                    <xdr:rowOff>371475</xdr:rowOff>
                  </to>
                </anchor>
              </controlPr>
            </control>
          </mc:Choice>
        </mc:AlternateContent>
        <mc:AlternateContent xmlns:mc="http://schemas.openxmlformats.org/markup-compatibility/2006">
          <mc:Choice Requires="x14">
            <control shapeId="3092" r:id="rId23" name="Button 20">
              <controlPr defaultSize="0" print="0" autoFill="0" autoPict="0" macro="[0]!MacJac8bw">
                <anchor moveWithCells="1" sizeWithCells="1">
                  <from>
                    <xdr:col>105</xdr:col>
                    <xdr:colOff>161925</xdr:colOff>
                    <xdr:row>0</xdr:row>
                    <xdr:rowOff>38100</xdr:rowOff>
                  </from>
                  <to>
                    <xdr:col>106</xdr:col>
                    <xdr:colOff>476250</xdr:colOff>
                    <xdr:row>0</xdr:row>
                    <xdr:rowOff>371475</xdr:rowOff>
                  </to>
                </anchor>
              </controlPr>
            </control>
          </mc:Choice>
        </mc:AlternateContent>
        <mc:AlternateContent xmlns:mc="http://schemas.openxmlformats.org/markup-compatibility/2006">
          <mc:Choice Requires="x14">
            <control shapeId="3093" r:id="rId24" name="Button 21">
              <controlPr defaultSize="0" print="0" autoFill="0" autoPict="0" macro="[0]!MacJac9bw">
                <anchor moveWithCells="1" sizeWithCells="1">
                  <from>
                    <xdr:col>119</xdr:col>
                    <xdr:colOff>161925</xdr:colOff>
                    <xdr:row>0</xdr:row>
                    <xdr:rowOff>38100</xdr:rowOff>
                  </from>
                  <to>
                    <xdr:col>120</xdr:col>
                    <xdr:colOff>476250</xdr:colOff>
                    <xdr:row>0</xdr:row>
                    <xdr:rowOff>371475</xdr:rowOff>
                  </to>
                </anchor>
              </controlPr>
            </control>
          </mc:Choice>
        </mc:AlternateContent>
        <mc:AlternateContent xmlns:mc="http://schemas.openxmlformats.org/markup-compatibility/2006">
          <mc:Choice Requires="x14">
            <control shapeId="3094" r:id="rId25" name="Button 22">
              <controlPr defaultSize="0" print="0" autoFill="0" autoPict="0" macro="[0]!MacJac10bw">
                <anchor moveWithCells="1" sizeWithCells="1">
                  <from>
                    <xdr:col>133</xdr:col>
                    <xdr:colOff>161925</xdr:colOff>
                    <xdr:row>0</xdr:row>
                    <xdr:rowOff>38100</xdr:rowOff>
                  </from>
                  <to>
                    <xdr:col>134</xdr:col>
                    <xdr:colOff>476250</xdr:colOff>
                    <xdr:row>0</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pageSetUpPr fitToPage="1"/>
  </sheetPr>
  <dimension ref="A1:HQ105"/>
  <sheetViews>
    <sheetView showGridLines="0" workbookViewId="0">
      <selection sqref="A1:C1"/>
    </sheetView>
  </sheetViews>
  <sheetFormatPr defaultRowHeight="12.75" x14ac:dyDescent="0.2"/>
  <cols>
    <col min="5" max="5" width="12.83203125" customWidth="1"/>
    <col min="6" max="6" width="10.83203125" customWidth="1"/>
    <col min="7" max="7" width="2.83203125" customWidth="1"/>
    <col min="8" max="8" width="10.83203125" customWidth="1"/>
    <col min="9" max="12" width="9.83203125" customWidth="1"/>
    <col min="13" max="14" width="10.83203125" customWidth="1"/>
    <col min="19" max="19" width="12.83203125" customWidth="1"/>
    <col min="20" max="20" width="10.83203125" customWidth="1"/>
    <col min="21" max="21" width="2.83203125" customWidth="1"/>
    <col min="22" max="22" width="10.83203125" customWidth="1"/>
    <col min="23" max="26" width="9.83203125" customWidth="1"/>
    <col min="27" max="27" width="10.83203125" customWidth="1"/>
    <col min="33" max="33" width="12.83203125" customWidth="1"/>
    <col min="34" max="34" width="10.83203125" customWidth="1"/>
    <col min="35" max="35" width="2.83203125" customWidth="1"/>
    <col min="36" max="36" width="10.83203125" customWidth="1"/>
    <col min="37" max="40" width="9.83203125" customWidth="1"/>
    <col min="41" max="42" width="10.83203125" customWidth="1"/>
    <col min="47" max="47" width="12.83203125" customWidth="1"/>
    <col min="48" max="48" width="10.83203125" customWidth="1"/>
    <col min="49" max="49" width="2.83203125" customWidth="1"/>
    <col min="50" max="50" width="10.83203125" customWidth="1"/>
    <col min="51" max="54" width="9.83203125" customWidth="1"/>
    <col min="55" max="56" width="10.83203125" customWidth="1"/>
    <col min="61" max="61" width="12.83203125" customWidth="1"/>
    <col min="62" max="62" width="10.83203125" customWidth="1"/>
    <col min="63" max="63" width="2.83203125" customWidth="1"/>
    <col min="64" max="64" width="10.83203125" customWidth="1"/>
    <col min="65" max="68" width="9.83203125" customWidth="1"/>
    <col min="69" max="70" width="10.83203125" customWidth="1"/>
    <col min="75" max="75" width="12.83203125" customWidth="1"/>
    <col min="76" max="76" width="10.83203125" customWidth="1"/>
    <col min="77" max="77" width="2.83203125" customWidth="1"/>
    <col min="78" max="78" width="10.83203125" customWidth="1"/>
    <col min="79" max="82" width="9.83203125" customWidth="1"/>
    <col min="83" max="83" width="11.5" customWidth="1"/>
    <col min="84" max="84" width="10.83203125" customWidth="1"/>
    <col min="89" max="89" width="12.83203125" customWidth="1"/>
    <col min="90" max="90" width="10.83203125" customWidth="1"/>
    <col min="91" max="91" width="2.83203125" customWidth="1"/>
    <col min="92" max="92" width="10.83203125" customWidth="1"/>
    <col min="93" max="96" width="9.83203125" customWidth="1"/>
    <col min="97" max="98" width="10.83203125" customWidth="1"/>
    <col min="103" max="103" width="12.83203125" customWidth="1"/>
    <col min="104" max="104" width="10.83203125" customWidth="1"/>
    <col min="105" max="105" width="2.83203125" customWidth="1"/>
    <col min="106" max="106" width="10.83203125" customWidth="1"/>
    <col min="107" max="110" width="9.83203125" customWidth="1"/>
    <col min="111" max="112" width="10.83203125" customWidth="1"/>
    <col min="117" max="117" width="12.83203125" customWidth="1"/>
    <col min="118" max="118" width="10.83203125" customWidth="1"/>
    <col min="119" max="119" width="2.83203125" customWidth="1"/>
    <col min="120" max="120" width="10.83203125" customWidth="1"/>
    <col min="121" max="124" width="9.83203125" customWidth="1"/>
    <col min="125" max="126" width="10.83203125" customWidth="1"/>
    <col min="131" max="131" width="12.83203125" customWidth="1"/>
    <col min="132" max="132" width="10.83203125" customWidth="1"/>
    <col min="133" max="133" width="2.83203125" customWidth="1"/>
    <col min="134" max="134" width="10.83203125" customWidth="1"/>
    <col min="135" max="138" width="9.83203125" customWidth="1"/>
    <col min="139" max="140" width="10.83203125" customWidth="1"/>
    <col min="147" max="147" width="11.33203125" customWidth="1"/>
    <col min="148" max="148" width="8.83203125" customWidth="1"/>
    <col min="149" max="155" width="10.83203125" customWidth="1"/>
    <col min="157" max="157" width="6.83203125" customWidth="1"/>
    <col min="162" max="162" width="3.83203125" customWidth="1"/>
    <col min="163" max="163" width="9.1640625" customWidth="1"/>
    <col min="164" max="164" width="6.83203125" customWidth="1"/>
    <col min="169" max="169" width="3.83203125" customWidth="1"/>
    <col min="170" max="170" width="9.1640625" customWidth="1"/>
    <col min="210" max="210" width="12.83203125" customWidth="1"/>
    <col min="211" max="211" width="6" customWidth="1"/>
    <col min="217" max="217" width="9" customWidth="1"/>
    <col min="218" max="218" width="12.83203125" customWidth="1"/>
    <col min="219" max="219" width="6" customWidth="1"/>
    <col min="225" max="225" width="9" customWidth="1"/>
  </cols>
  <sheetData>
    <row r="1" spans="1:154" ht="31.5" customHeight="1" thickBot="1" x14ac:dyDescent="0.25">
      <c r="A1" s="213" t="s">
        <v>319</v>
      </c>
      <c r="B1" s="213"/>
      <c r="C1" s="213"/>
      <c r="D1" s="90" t="s">
        <v>27</v>
      </c>
      <c r="E1" s="87"/>
      <c r="F1" s="88"/>
      <c r="G1" s="88"/>
      <c r="H1" s="87"/>
      <c r="I1" s="87"/>
      <c r="J1" s="215" t="s">
        <v>316</v>
      </c>
      <c r="K1" s="215"/>
      <c r="L1" s="215"/>
      <c r="M1" s="89" t="s">
        <v>27</v>
      </c>
      <c r="O1" s="213" t="s">
        <v>319</v>
      </c>
      <c r="P1" s="213"/>
      <c r="Q1" s="213"/>
      <c r="R1" s="90" t="s">
        <v>27</v>
      </c>
      <c r="S1" s="87"/>
      <c r="T1" s="88"/>
      <c r="U1" s="88"/>
      <c r="V1" s="87"/>
      <c r="W1" s="87"/>
      <c r="X1" s="214" t="s">
        <v>318</v>
      </c>
      <c r="Y1" s="214"/>
      <c r="Z1" s="214"/>
      <c r="AA1" s="89" t="s">
        <v>27</v>
      </c>
      <c r="AC1" s="213" t="s">
        <v>319</v>
      </c>
      <c r="AD1" s="213"/>
      <c r="AE1" s="213"/>
      <c r="AF1" s="90" t="s">
        <v>27</v>
      </c>
      <c r="AG1" s="87"/>
      <c r="AH1" s="88"/>
      <c r="AI1" s="88"/>
      <c r="AJ1" s="87"/>
      <c r="AK1" s="87"/>
      <c r="AL1" s="214" t="s">
        <v>318</v>
      </c>
      <c r="AM1" s="214"/>
      <c r="AN1" s="214"/>
      <c r="AO1" s="89" t="s">
        <v>27</v>
      </c>
      <c r="AP1" s="47"/>
      <c r="AQ1" s="213" t="s">
        <v>319</v>
      </c>
      <c r="AR1" s="213"/>
      <c r="AS1" s="213"/>
      <c r="AT1" s="90" t="s">
        <v>27</v>
      </c>
      <c r="AU1" s="87"/>
      <c r="AV1" s="88"/>
      <c r="AW1" s="88"/>
      <c r="AX1" s="87"/>
      <c r="AY1" s="87"/>
      <c r="AZ1" s="214" t="s">
        <v>318</v>
      </c>
      <c r="BA1" s="214"/>
      <c r="BB1" s="214"/>
      <c r="BC1" s="89" t="s">
        <v>27</v>
      </c>
      <c r="BD1" s="47"/>
      <c r="BE1" s="213" t="s">
        <v>319</v>
      </c>
      <c r="BF1" s="213"/>
      <c r="BG1" s="213"/>
      <c r="BH1" s="90" t="s">
        <v>27</v>
      </c>
      <c r="BI1" s="87"/>
      <c r="BJ1" s="88"/>
      <c r="BK1" s="88"/>
      <c r="BL1" s="87"/>
      <c r="BM1" s="87"/>
      <c r="BN1" s="214" t="s">
        <v>318</v>
      </c>
      <c r="BO1" s="214"/>
      <c r="BP1" s="214"/>
      <c r="BQ1" s="89" t="s">
        <v>27</v>
      </c>
      <c r="BR1" s="47"/>
      <c r="BS1" s="213" t="s">
        <v>319</v>
      </c>
      <c r="BT1" s="213"/>
      <c r="BU1" s="213"/>
      <c r="BV1" s="90" t="s">
        <v>27</v>
      </c>
      <c r="BW1" s="87"/>
      <c r="BX1" s="88"/>
      <c r="BY1" s="88"/>
      <c r="BZ1" s="87"/>
      <c r="CA1" s="87"/>
      <c r="CB1" s="214" t="s">
        <v>318</v>
      </c>
      <c r="CC1" s="214"/>
      <c r="CD1" s="214"/>
      <c r="CE1" s="89" t="s">
        <v>27</v>
      </c>
      <c r="CF1" s="47"/>
      <c r="CG1" s="213" t="s">
        <v>319</v>
      </c>
      <c r="CH1" s="213"/>
      <c r="CI1" s="213"/>
      <c r="CJ1" s="90" t="s">
        <v>27</v>
      </c>
      <c r="CK1" s="87"/>
      <c r="CL1" s="88"/>
      <c r="CM1" s="88"/>
      <c r="CN1" s="87"/>
      <c r="CO1" s="87"/>
      <c r="CP1" s="214" t="s">
        <v>318</v>
      </c>
      <c r="CQ1" s="214"/>
      <c r="CR1" s="214"/>
      <c r="CS1" s="89" t="s">
        <v>27</v>
      </c>
      <c r="CT1" s="47"/>
      <c r="CU1" s="213" t="s">
        <v>319</v>
      </c>
      <c r="CV1" s="213"/>
      <c r="CW1" s="213"/>
      <c r="CX1" s="90" t="s">
        <v>27</v>
      </c>
      <c r="CY1" s="87"/>
      <c r="CZ1" s="88"/>
      <c r="DA1" s="88"/>
      <c r="DB1" s="87"/>
      <c r="DC1" s="87"/>
      <c r="DD1" s="214" t="s">
        <v>318</v>
      </c>
      <c r="DE1" s="214"/>
      <c r="DF1" s="214"/>
      <c r="DG1" s="89" t="s">
        <v>27</v>
      </c>
      <c r="DH1" s="47"/>
      <c r="DI1" s="213" t="s">
        <v>319</v>
      </c>
      <c r="DJ1" s="213"/>
      <c r="DK1" s="213"/>
      <c r="DL1" s="90" t="s">
        <v>27</v>
      </c>
      <c r="DM1" s="87"/>
      <c r="DN1" s="88"/>
      <c r="DO1" s="88"/>
      <c r="DP1" s="87"/>
      <c r="DQ1" s="87"/>
      <c r="DR1" s="214" t="s">
        <v>318</v>
      </c>
      <c r="DS1" s="214"/>
      <c r="DT1" s="214"/>
      <c r="DU1" s="89" t="s">
        <v>27</v>
      </c>
      <c r="DV1" s="47"/>
      <c r="DW1" s="213" t="s">
        <v>69</v>
      </c>
      <c r="DX1" s="213"/>
      <c r="DY1" s="213"/>
      <c r="DZ1" s="90" t="s">
        <v>27</v>
      </c>
      <c r="EA1" s="87"/>
      <c r="EB1" s="88"/>
      <c r="EC1" s="88"/>
      <c r="ED1" s="87"/>
      <c r="EE1" s="87"/>
      <c r="EF1" s="214" t="s">
        <v>318</v>
      </c>
      <c r="EG1" s="214"/>
      <c r="EH1" s="214"/>
      <c r="EI1" s="89" t="s">
        <v>27</v>
      </c>
      <c r="EJ1" s="47"/>
      <c r="EK1" s="47"/>
      <c r="EL1" s="47"/>
      <c r="EM1" s="47"/>
      <c r="EN1" s="47"/>
      <c r="EO1" s="47"/>
      <c r="EP1" s="47"/>
      <c r="EQ1" s="47"/>
      <c r="ER1" s="47"/>
      <c r="ES1" s="47"/>
      <c r="ET1" s="47"/>
      <c r="EU1" s="47"/>
      <c r="EV1" s="47"/>
      <c r="EW1" s="47"/>
      <c r="EX1" s="47"/>
    </row>
    <row r="2" spans="1:154" ht="19.5" thickBot="1" x14ac:dyDescent="0.35">
      <c r="A2" s="350" t="s">
        <v>70</v>
      </c>
      <c r="B2" s="351"/>
      <c r="C2" s="351"/>
      <c r="D2" s="351"/>
      <c r="E2" s="351"/>
      <c r="F2" s="351"/>
      <c r="G2" s="351"/>
      <c r="H2" s="351"/>
      <c r="I2" s="351"/>
      <c r="J2" s="351"/>
      <c r="K2" s="351"/>
      <c r="L2" s="351"/>
      <c r="M2" s="352"/>
      <c r="O2" s="350" t="s">
        <v>70</v>
      </c>
      <c r="P2" s="351"/>
      <c r="Q2" s="351"/>
      <c r="R2" s="351"/>
      <c r="S2" s="351"/>
      <c r="T2" s="351"/>
      <c r="U2" s="351"/>
      <c r="V2" s="351"/>
      <c r="W2" s="351"/>
      <c r="X2" s="351"/>
      <c r="Y2" s="351"/>
      <c r="Z2" s="351"/>
      <c r="AA2" s="352"/>
      <c r="AC2" s="350" t="s">
        <v>70</v>
      </c>
      <c r="AD2" s="351"/>
      <c r="AE2" s="351"/>
      <c r="AF2" s="351"/>
      <c r="AG2" s="351"/>
      <c r="AH2" s="351"/>
      <c r="AI2" s="351"/>
      <c r="AJ2" s="351"/>
      <c r="AK2" s="351"/>
      <c r="AL2" s="351"/>
      <c r="AM2" s="351"/>
      <c r="AN2" s="351"/>
      <c r="AO2" s="352"/>
      <c r="AQ2" s="350" t="s">
        <v>70</v>
      </c>
      <c r="AR2" s="351"/>
      <c r="AS2" s="351"/>
      <c r="AT2" s="351"/>
      <c r="AU2" s="351"/>
      <c r="AV2" s="351"/>
      <c r="AW2" s="351"/>
      <c r="AX2" s="351"/>
      <c r="AY2" s="351"/>
      <c r="AZ2" s="351"/>
      <c r="BA2" s="351"/>
      <c r="BB2" s="351"/>
      <c r="BC2" s="352"/>
      <c r="BE2" s="353" t="s">
        <v>70</v>
      </c>
      <c r="BF2" s="354"/>
      <c r="BG2" s="354"/>
      <c r="BH2" s="354"/>
      <c r="BI2" s="354"/>
      <c r="BJ2" s="354"/>
      <c r="BK2" s="354"/>
      <c r="BL2" s="354"/>
      <c r="BM2" s="354"/>
      <c r="BN2" s="354"/>
      <c r="BO2" s="354"/>
      <c r="BP2" s="354"/>
      <c r="BQ2" s="355"/>
      <c r="BS2" s="353" t="s">
        <v>70</v>
      </c>
      <c r="BT2" s="354"/>
      <c r="BU2" s="354"/>
      <c r="BV2" s="354"/>
      <c r="BW2" s="354"/>
      <c r="BX2" s="354"/>
      <c r="BY2" s="354"/>
      <c r="BZ2" s="354"/>
      <c r="CA2" s="354"/>
      <c r="CB2" s="354"/>
      <c r="CC2" s="354"/>
      <c r="CD2" s="354"/>
      <c r="CE2" s="355"/>
      <c r="CG2" s="353" t="s">
        <v>70</v>
      </c>
      <c r="CH2" s="354"/>
      <c r="CI2" s="354"/>
      <c r="CJ2" s="354"/>
      <c r="CK2" s="354"/>
      <c r="CL2" s="354"/>
      <c r="CM2" s="354"/>
      <c r="CN2" s="354"/>
      <c r="CO2" s="354"/>
      <c r="CP2" s="354"/>
      <c r="CQ2" s="354"/>
      <c r="CR2" s="354"/>
      <c r="CS2" s="355"/>
      <c r="CU2" s="353" t="s">
        <v>70</v>
      </c>
      <c r="CV2" s="354"/>
      <c r="CW2" s="354"/>
      <c r="CX2" s="354"/>
      <c r="CY2" s="354"/>
      <c r="CZ2" s="354"/>
      <c r="DA2" s="354"/>
      <c r="DB2" s="354"/>
      <c r="DC2" s="354"/>
      <c r="DD2" s="354"/>
      <c r="DE2" s="354"/>
      <c r="DF2" s="354"/>
      <c r="DG2" s="355"/>
      <c r="DI2" s="353" t="s">
        <v>70</v>
      </c>
      <c r="DJ2" s="354"/>
      <c r="DK2" s="354"/>
      <c r="DL2" s="354"/>
      <c r="DM2" s="354"/>
      <c r="DN2" s="354"/>
      <c r="DO2" s="354"/>
      <c r="DP2" s="354"/>
      <c r="DQ2" s="354"/>
      <c r="DR2" s="354"/>
      <c r="DS2" s="354"/>
      <c r="DT2" s="354"/>
      <c r="DU2" s="355"/>
      <c r="DW2" s="353" t="s">
        <v>70</v>
      </c>
      <c r="DX2" s="354"/>
      <c r="DY2" s="354"/>
      <c r="DZ2" s="354"/>
      <c r="EA2" s="354"/>
      <c r="EB2" s="354"/>
      <c r="EC2" s="354"/>
      <c r="ED2" s="354"/>
      <c r="EE2" s="354"/>
      <c r="EF2" s="354"/>
      <c r="EG2" s="354"/>
      <c r="EH2" s="354"/>
      <c r="EI2" s="355"/>
      <c r="EK2" s="103"/>
    </row>
    <row r="3" spans="1:154" ht="18.75" x14ac:dyDescent="0.3">
      <c r="A3" s="299" t="s">
        <v>133</v>
      </c>
      <c r="B3" s="300"/>
      <c r="C3" s="300"/>
      <c r="D3" s="300"/>
      <c r="E3" s="300"/>
      <c r="F3" s="300"/>
      <c r="G3" s="300"/>
      <c r="H3" s="300"/>
      <c r="I3" s="300"/>
      <c r="J3" s="300"/>
      <c r="K3" s="300"/>
      <c r="L3" s="300"/>
      <c r="M3" s="301"/>
      <c r="O3" s="299" t="s">
        <v>133</v>
      </c>
      <c r="P3" s="300"/>
      <c r="Q3" s="300"/>
      <c r="R3" s="300"/>
      <c r="S3" s="300"/>
      <c r="T3" s="300"/>
      <c r="U3" s="300"/>
      <c r="V3" s="300"/>
      <c r="W3" s="300"/>
      <c r="X3" s="300"/>
      <c r="Y3" s="300"/>
      <c r="Z3" s="300"/>
      <c r="AA3" s="301"/>
      <c r="AC3" s="299" t="s">
        <v>133</v>
      </c>
      <c r="AD3" s="300"/>
      <c r="AE3" s="300"/>
      <c r="AF3" s="300"/>
      <c r="AG3" s="300"/>
      <c r="AH3" s="300"/>
      <c r="AI3" s="300"/>
      <c r="AJ3" s="300"/>
      <c r="AK3" s="300"/>
      <c r="AL3" s="300"/>
      <c r="AM3" s="300"/>
      <c r="AN3" s="300"/>
      <c r="AO3" s="301"/>
      <c r="AQ3" s="299" t="s">
        <v>133</v>
      </c>
      <c r="AR3" s="300"/>
      <c r="AS3" s="300"/>
      <c r="AT3" s="300"/>
      <c r="AU3" s="300"/>
      <c r="AV3" s="300"/>
      <c r="AW3" s="300"/>
      <c r="AX3" s="300"/>
      <c r="AY3" s="300"/>
      <c r="AZ3" s="300"/>
      <c r="BA3" s="300"/>
      <c r="BB3" s="300"/>
      <c r="BC3" s="301"/>
      <c r="BE3" s="353" t="s">
        <v>133</v>
      </c>
      <c r="BF3" s="354"/>
      <c r="BG3" s="354"/>
      <c r="BH3" s="354"/>
      <c r="BI3" s="354"/>
      <c r="BJ3" s="354"/>
      <c r="BK3" s="354"/>
      <c r="BL3" s="354"/>
      <c r="BM3" s="354"/>
      <c r="BN3" s="354"/>
      <c r="BO3" s="354"/>
      <c r="BP3" s="354"/>
      <c r="BQ3" s="355"/>
      <c r="BS3" s="353" t="s">
        <v>133</v>
      </c>
      <c r="BT3" s="354"/>
      <c r="BU3" s="354"/>
      <c r="BV3" s="354"/>
      <c r="BW3" s="354"/>
      <c r="BX3" s="354"/>
      <c r="BY3" s="354"/>
      <c r="BZ3" s="354"/>
      <c r="CA3" s="354"/>
      <c r="CB3" s="354"/>
      <c r="CC3" s="354"/>
      <c r="CD3" s="354"/>
      <c r="CE3" s="355"/>
      <c r="CG3" s="353" t="s">
        <v>133</v>
      </c>
      <c r="CH3" s="354"/>
      <c r="CI3" s="354"/>
      <c r="CJ3" s="354"/>
      <c r="CK3" s="354"/>
      <c r="CL3" s="354"/>
      <c r="CM3" s="354"/>
      <c r="CN3" s="354"/>
      <c r="CO3" s="354"/>
      <c r="CP3" s="354"/>
      <c r="CQ3" s="354"/>
      <c r="CR3" s="354"/>
      <c r="CS3" s="355"/>
      <c r="CU3" s="353" t="s">
        <v>133</v>
      </c>
      <c r="CV3" s="354"/>
      <c r="CW3" s="354"/>
      <c r="CX3" s="354"/>
      <c r="CY3" s="354"/>
      <c r="CZ3" s="354"/>
      <c r="DA3" s="354"/>
      <c r="DB3" s="354"/>
      <c r="DC3" s="354"/>
      <c r="DD3" s="354"/>
      <c r="DE3" s="354"/>
      <c r="DF3" s="354"/>
      <c r="DG3" s="355"/>
      <c r="DI3" s="353" t="s">
        <v>133</v>
      </c>
      <c r="DJ3" s="354"/>
      <c r="DK3" s="354"/>
      <c r="DL3" s="354"/>
      <c r="DM3" s="354"/>
      <c r="DN3" s="354"/>
      <c r="DO3" s="354"/>
      <c r="DP3" s="354"/>
      <c r="DQ3" s="354"/>
      <c r="DR3" s="354"/>
      <c r="DS3" s="354"/>
      <c r="DT3" s="354"/>
      <c r="DU3" s="355"/>
      <c r="DW3" s="353" t="s">
        <v>133</v>
      </c>
      <c r="DX3" s="354"/>
      <c r="DY3" s="354"/>
      <c r="DZ3" s="354"/>
      <c r="EA3" s="354"/>
      <c r="EB3" s="354"/>
      <c r="EC3" s="354"/>
      <c r="ED3" s="354"/>
      <c r="EE3" s="354"/>
      <c r="EF3" s="354"/>
      <c r="EG3" s="354"/>
      <c r="EH3" s="354"/>
      <c r="EI3" s="355"/>
    </row>
    <row r="4" spans="1:154" ht="15.75" x14ac:dyDescent="0.25">
      <c r="A4" s="285" t="s">
        <v>71</v>
      </c>
      <c r="B4" s="286"/>
      <c r="C4" s="293" t="s">
        <v>378</v>
      </c>
      <c r="D4" s="294"/>
      <c r="E4" s="294"/>
      <c r="F4" s="294"/>
      <c r="G4" s="294"/>
      <c r="H4" s="295"/>
      <c r="I4" s="62"/>
      <c r="J4" s="62"/>
      <c r="K4" s="62"/>
      <c r="L4" s="62"/>
      <c r="M4" s="65"/>
      <c r="O4" s="285" t="s">
        <v>71</v>
      </c>
      <c r="P4" s="286"/>
      <c r="Q4" s="293" t="s">
        <v>379</v>
      </c>
      <c r="R4" s="294"/>
      <c r="S4" s="294"/>
      <c r="T4" s="294"/>
      <c r="U4" s="294"/>
      <c r="V4" s="295"/>
      <c r="W4" s="62"/>
      <c r="X4" s="62"/>
      <c r="Y4" s="62"/>
      <c r="Z4" s="62"/>
      <c r="AA4" s="65"/>
      <c r="AC4" s="285" t="s">
        <v>71</v>
      </c>
      <c r="AD4" s="286"/>
      <c r="AE4" s="293" t="s">
        <v>380</v>
      </c>
      <c r="AF4" s="294"/>
      <c r="AG4" s="294"/>
      <c r="AH4" s="294"/>
      <c r="AI4" s="294"/>
      <c r="AJ4" s="295"/>
      <c r="AK4" s="62"/>
      <c r="AL4" s="62"/>
      <c r="AM4" s="62"/>
      <c r="AN4" s="62"/>
      <c r="AO4" s="65"/>
      <c r="AQ4" s="285" t="s">
        <v>71</v>
      </c>
      <c r="AR4" s="286"/>
      <c r="AS4" s="293" t="s">
        <v>381</v>
      </c>
      <c r="AT4" s="294"/>
      <c r="AU4" s="294"/>
      <c r="AV4" s="294"/>
      <c r="AW4" s="294"/>
      <c r="AX4" s="295"/>
      <c r="AY4" s="62"/>
      <c r="AZ4" s="62"/>
      <c r="BA4" s="62"/>
      <c r="BB4" s="62"/>
      <c r="BC4" s="65"/>
      <c r="BE4" s="285" t="s">
        <v>71</v>
      </c>
      <c r="BF4" s="286"/>
      <c r="BG4" s="293" t="s">
        <v>382</v>
      </c>
      <c r="BH4" s="294"/>
      <c r="BI4" s="294"/>
      <c r="BJ4" s="294"/>
      <c r="BK4" s="294"/>
      <c r="BL4" s="295"/>
      <c r="BM4" s="62"/>
      <c r="BN4" s="62"/>
      <c r="BO4" s="62"/>
      <c r="BP4" s="62"/>
      <c r="BQ4" s="65"/>
      <c r="BS4" s="285" t="s">
        <v>71</v>
      </c>
      <c r="BT4" s="286"/>
      <c r="BU4" s="293" t="s">
        <v>383</v>
      </c>
      <c r="BV4" s="294"/>
      <c r="BW4" s="294"/>
      <c r="BX4" s="294"/>
      <c r="BY4" s="294"/>
      <c r="BZ4" s="295"/>
      <c r="CA4" s="62"/>
      <c r="CB4" s="62"/>
      <c r="CC4" s="62"/>
      <c r="CD4" s="62"/>
      <c r="CE4" s="65"/>
      <c r="CG4" s="285" t="s">
        <v>71</v>
      </c>
      <c r="CH4" s="286"/>
      <c r="CI4" s="293" t="s">
        <v>384</v>
      </c>
      <c r="CJ4" s="294"/>
      <c r="CK4" s="294"/>
      <c r="CL4" s="294"/>
      <c r="CM4" s="294"/>
      <c r="CN4" s="295"/>
      <c r="CO4" s="62"/>
      <c r="CP4" s="62"/>
      <c r="CQ4" s="62"/>
      <c r="CR4" s="62"/>
      <c r="CS4" s="65"/>
      <c r="CU4" s="285" t="s">
        <v>71</v>
      </c>
      <c r="CV4" s="286"/>
      <c r="CW4" s="293" t="s">
        <v>385</v>
      </c>
      <c r="CX4" s="294"/>
      <c r="CY4" s="294"/>
      <c r="CZ4" s="294"/>
      <c r="DA4" s="294"/>
      <c r="DB4" s="295"/>
      <c r="DC4" s="62"/>
      <c r="DD4" s="62"/>
      <c r="DE4" s="62"/>
      <c r="DF4" s="62"/>
      <c r="DG4" s="65"/>
      <c r="DI4" s="285" t="s">
        <v>71</v>
      </c>
      <c r="DJ4" s="286"/>
      <c r="DK4" s="293" t="s">
        <v>14</v>
      </c>
      <c r="DL4" s="294"/>
      <c r="DM4" s="294"/>
      <c r="DN4" s="294"/>
      <c r="DO4" s="294"/>
      <c r="DP4" s="295"/>
      <c r="DQ4" s="62"/>
      <c r="DR4" s="62"/>
      <c r="DS4" s="62"/>
      <c r="DT4" s="62"/>
      <c r="DU4" s="65"/>
      <c r="DW4" s="285" t="s">
        <v>71</v>
      </c>
      <c r="DX4" s="286"/>
      <c r="DY4" s="293" t="s">
        <v>15</v>
      </c>
      <c r="DZ4" s="294"/>
      <c r="EA4" s="294"/>
      <c r="EB4" s="294"/>
      <c r="EC4" s="294"/>
      <c r="ED4" s="295"/>
      <c r="EE4" s="62"/>
      <c r="EF4" s="62"/>
      <c r="EG4" s="62"/>
      <c r="EH4" s="62"/>
      <c r="EI4" s="65"/>
    </row>
    <row r="5" spans="1:154" ht="15.75" customHeight="1" x14ac:dyDescent="0.25">
      <c r="A5" s="32" t="s">
        <v>32</v>
      </c>
      <c r="B5" s="288" t="s">
        <v>321</v>
      </c>
      <c r="C5" s="289"/>
      <c r="D5" s="290"/>
      <c r="E5" s="287" t="s">
        <v>47</v>
      </c>
      <c r="F5" s="287"/>
      <c r="G5" s="287"/>
      <c r="H5" s="287"/>
      <c r="I5" s="24">
        <v>50</v>
      </c>
      <c r="J5" s="287" t="s">
        <v>48</v>
      </c>
      <c r="K5" s="287"/>
      <c r="L5" s="287"/>
      <c r="M5" s="63">
        <v>1.5</v>
      </c>
      <c r="O5" s="32" t="s">
        <v>32</v>
      </c>
      <c r="P5" s="288" t="s">
        <v>321</v>
      </c>
      <c r="Q5" s="289"/>
      <c r="R5" s="290"/>
      <c r="S5" s="287" t="s">
        <v>47</v>
      </c>
      <c r="T5" s="287"/>
      <c r="U5" s="287"/>
      <c r="V5" s="287"/>
      <c r="W5" s="24">
        <v>50</v>
      </c>
      <c r="X5" s="287" t="s">
        <v>48</v>
      </c>
      <c r="Y5" s="287"/>
      <c r="Z5" s="287"/>
      <c r="AA5" s="64">
        <v>3.75</v>
      </c>
      <c r="AC5" s="32" t="s">
        <v>32</v>
      </c>
      <c r="AD5" s="288" t="s">
        <v>321</v>
      </c>
      <c r="AE5" s="289"/>
      <c r="AF5" s="290"/>
      <c r="AG5" s="287" t="s">
        <v>47</v>
      </c>
      <c r="AH5" s="287"/>
      <c r="AI5" s="287"/>
      <c r="AJ5" s="287"/>
      <c r="AK5" s="24">
        <v>50</v>
      </c>
      <c r="AL5" s="287" t="s">
        <v>48</v>
      </c>
      <c r="AM5" s="287"/>
      <c r="AN5" s="287"/>
      <c r="AO5" s="63">
        <v>1.5</v>
      </c>
      <c r="AQ5" s="32" t="s">
        <v>32</v>
      </c>
      <c r="AR5" s="288" t="s">
        <v>321</v>
      </c>
      <c r="AS5" s="289"/>
      <c r="AT5" s="290"/>
      <c r="AU5" s="287" t="s">
        <v>47</v>
      </c>
      <c r="AV5" s="287"/>
      <c r="AW5" s="287"/>
      <c r="AX5" s="287"/>
      <c r="AY5" s="24">
        <v>50</v>
      </c>
      <c r="AZ5" s="287" t="s">
        <v>48</v>
      </c>
      <c r="BA5" s="287"/>
      <c r="BB5" s="287"/>
      <c r="BC5" s="64">
        <v>3.75</v>
      </c>
      <c r="BE5" s="32" t="s">
        <v>32</v>
      </c>
      <c r="BF5" s="288" t="s">
        <v>321</v>
      </c>
      <c r="BG5" s="289"/>
      <c r="BH5" s="290"/>
      <c r="BI5" s="287" t="s">
        <v>47</v>
      </c>
      <c r="BJ5" s="287"/>
      <c r="BK5" s="287"/>
      <c r="BL5" s="287"/>
      <c r="BM5" s="24">
        <v>50</v>
      </c>
      <c r="BN5" s="287" t="s">
        <v>48</v>
      </c>
      <c r="BO5" s="287"/>
      <c r="BP5" s="287"/>
      <c r="BQ5" s="63">
        <v>1.5</v>
      </c>
      <c r="BS5" s="32" t="s">
        <v>32</v>
      </c>
      <c r="BT5" s="288" t="s">
        <v>321</v>
      </c>
      <c r="BU5" s="289"/>
      <c r="BV5" s="290"/>
      <c r="BW5" s="287" t="s">
        <v>47</v>
      </c>
      <c r="BX5" s="287"/>
      <c r="BY5" s="287"/>
      <c r="BZ5" s="287"/>
      <c r="CA5" s="24">
        <v>50</v>
      </c>
      <c r="CB5" s="287" t="s">
        <v>48</v>
      </c>
      <c r="CC5" s="287"/>
      <c r="CD5" s="287"/>
      <c r="CE5" s="64">
        <v>3.75</v>
      </c>
      <c r="CG5" s="32" t="s">
        <v>32</v>
      </c>
      <c r="CH5" s="288" t="s">
        <v>321</v>
      </c>
      <c r="CI5" s="289"/>
      <c r="CJ5" s="290"/>
      <c r="CK5" s="287" t="s">
        <v>47</v>
      </c>
      <c r="CL5" s="287"/>
      <c r="CM5" s="287"/>
      <c r="CN5" s="287"/>
      <c r="CO5" s="24">
        <v>50</v>
      </c>
      <c r="CP5" s="287" t="s">
        <v>48</v>
      </c>
      <c r="CQ5" s="287"/>
      <c r="CR5" s="287"/>
      <c r="CS5" s="63">
        <v>1.5</v>
      </c>
      <c r="CU5" s="32" t="s">
        <v>32</v>
      </c>
      <c r="CV5" s="288" t="s">
        <v>321</v>
      </c>
      <c r="CW5" s="289"/>
      <c r="CX5" s="290"/>
      <c r="CY5" s="287" t="s">
        <v>47</v>
      </c>
      <c r="CZ5" s="287"/>
      <c r="DA5" s="287"/>
      <c r="DB5" s="287"/>
      <c r="DC5" s="24">
        <v>50</v>
      </c>
      <c r="DD5" s="287" t="s">
        <v>48</v>
      </c>
      <c r="DE5" s="287"/>
      <c r="DF5" s="287"/>
      <c r="DG5" s="64">
        <v>3.75</v>
      </c>
      <c r="DI5" s="32" t="s">
        <v>32</v>
      </c>
      <c r="DJ5" s="288" t="s">
        <v>321</v>
      </c>
      <c r="DK5" s="289"/>
      <c r="DL5" s="290"/>
      <c r="DM5" s="287" t="s">
        <v>47</v>
      </c>
      <c r="DN5" s="287"/>
      <c r="DO5" s="287"/>
      <c r="DP5" s="287"/>
      <c r="DQ5" s="24">
        <v>50</v>
      </c>
      <c r="DR5" s="287" t="s">
        <v>48</v>
      </c>
      <c r="DS5" s="287"/>
      <c r="DT5" s="287"/>
      <c r="DU5" s="63">
        <v>1.5</v>
      </c>
      <c r="DW5" s="32" t="s">
        <v>32</v>
      </c>
      <c r="DX5" s="288" t="s">
        <v>321</v>
      </c>
      <c r="DY5" s="289"/>
      <c r="DZ5" s="290"/>
      <c r="EA5" s="287" t="s">
        <v>47</v>
      </c>
      <c r="EB5" s="287"/>
      <c r="EC5" s="287"/>
      <c r="ED5" s="287"/>
      <c r="EE5" s="24">
        <v>50</v>
      </c>
      <c r="EF5" s="287" t="s">
        <v>48</v>
      </c>
      <c r="EG5" s="287"/>
      <c r="EH5" s="287"/>
      <c r="EI5" s="64">
        <v>3.75</v>
      </c>
    </row>
    <row r="6" spans="1:154" ht="15.75" customHeight="1" x14ac:dyDescent="0.25">
      <c r="A6" s="285" t="s">
        <v>38</v>
      </c>
      <c r="B6" s="286"/>
      <c r="C6" s="286"/>
      <c r="D6" s="1"/>
      <c r="E6" s="1"/>
      <c r="F6" s="1"/>
      <c r="G6" s="1"/>
      <c r="H6" s="1"/>
      <c r="I6" s="1"/>
      <c r="J6" s="1"/>
      <c r="K6" s="1"/>
      <c r="L6" s="1"/>
      <c r="M6" s="34"/>
      <c r="O6" s="285" t="s">
        <v>38</v>
      </c>
      <c r="P6" s="286"/>
      <c r="Q6" s="286"/>
      <c r="R6" s="1"/>
      <c r="S6" s="1"/>
      <c r="T6" s="1"/>
      <c r="U6" s="1"/>
      <c r="V6" s="1"/>
      <c r="W6" s="1"/>
      <c r="X6" s="1"/>
      <c r="Y6" s="1"/>
      <c r="Z6" s="1"/>
      <c r="AA6" s="34"/>
      <c r="AC6" s="285" t="s">
        <v>38</v>
      </c>
      <c r="AD6" s="286"/>
      <c r="AE6" s="286"/>
      <c r="AF6" s="1"/>
      <c r="AG6" s="1"/>
      <c r="AH6" s="1"/>
      <c r="AI6" s="1"/>
      <c r="AJ6" s="1"/>
      <c r="AK6" s="1"/>
      <c r="AL6" s="1"/>
      <c r="AM6" s="1"/>
      <c r="AN6" s="1"/>
      <c r="AO6" s="34"/>
      <c r="AQ6" s="285" t="s">
        <v>38</v>
      </c>
      <c r="AR6" s="286"/>
      <c r="AS6" s="286"/>
      <c r="AT6" s="1"/>
      <c r="AU6" s="1"/>
      <c r="AV6" s="1"/>
      <c r="AW6" s="1"/>
      <c r="AX6" s="1"/>
      <c r="AY6" s="1"/>
      <c r="AZ6" s="1"/>
      <c r="BA6" s="1"/>
      <c r="BB6" s="1"/>
      <c r="BC6" s="34"/>
      <c r="BE6" s="285" t="s">
        <v>38</v>
      </c>
      <c r="BF6" s="286"/>
      <c r="BG6" s="286"/>
      <c r="BH6" s="1"/>
      <c r="BI6" s="1"/>
      <c r="BJ6" s="1"/>
      <c r="BK6" s="1"/>
      <c r="BL6" s="1"/>
      <c r="BM6" s="1"/>
      <c r="BN6" s="1"/>
      <c r="BO6" s="1"/>
      <c r="BP6" s="1"/>
      <c r="BQ6" s="34"/>
      <c r="BS6" s="285" t="s">
        <v>38</v>
      </c>
      <c r="BT6" s="286"/>
      <c r="BU6" s="286"/>
      <c r="BV6" s="1"/>
      <c r="BW6" s="1"/>
      <c r="BX6" s="1"/>
      <c r="BY6" s="1"/>
      <c r="BZ6" s="1"/>
      <c r="CA6" s="1"/>
      <c r="CB6" s="1"/>
      <c r="CC6" s="1"/>
      <c r="CD6" s="1"/>
      <c r="CE6" s="34"/>
      <c r="CG6" s="285" t="s">
        <v>38</v>
      </c>
      <c r="CH6" s="286"/>
      <c r="CI6" s="286"/>
      <c r="CJ6" s="1"/>
      <c r="CK6" s="1"/>
      <c r="CL6" s="1"/>
      <c r="CM6" s="1"/>
      <c r="CN6" s="1"/>
      <c r="CO6" s="1"/>
      <c r="CP6" s="1"/>
      <c r="CQ6" s="1"/>
      <c r="CR6" s="1"/>
      <c r="CS6" s="34"/>
      <c r="CU6" s="285" t="s">
        <v>38</v>
      </c>
      <c r="CV6" s="286"/>
      <c r="CW6" s="286"/>
      <c r="CX6" s="1"/>
      <c r="CY6" s="1"/>
      <c r="CZ6" s="1"/>
      <c r="DA6" s="1"/>
      <c r="DB6" s="1"/>
      <c r="DC6" s="1"/>
      <c r="DD6" s="1"/>
      <c r="DE6" s="1"/>
      <c r="DF6" s="1"/>
      <c r="DG6" s="34"/>
      <c r="DI6" s="285" t="s">
        <v>38</v>
      </c>
      <c r="DJ6" s="286"/>
      <c r="DK6" s="286"/>
      <c r="DL6" s="1"/>
      <c r="DM6" s="1"/>
      <c r="DN6" s="1"/>
      <c r="DO6" s="1"/>
      <c r="DP6" s="1"/>
      <c r="DQ6" s="1"/>
      <c r="DR6" s="1"/>
      <c r="DS6" s="1"/>
      <c r="DT6" s="1"/>
      <c r="DU6" s="34"/>
      <c r="DW6" s="285" t="s">
        <v>38</v>
      </c>
      <c r="DX6" s="286"/>
      <c r="DY6" s="286"/>
      <c r="DZ6" s="1"/>
      <c r="EA6" s="1"/>
      <c r="EB6" s="1"/>
      <c r="EC6" s="1"/>
      <c r="ED6" s="1"/>
      <c r="EE6" s="1"/>
      <c r="EF6" s="1"/>
      <c r="EG6" s="1"/>
      <c r="EH6" s="1"/>
      <c r="EI6" s="34"/>
    </row>
    <row r="7" spans="1:154" ht="12.75" customHeight="1" x14ac:dyDescent="0.2">
      <c r="A7" s="177"/>
      <c r="B7" s="271" t="s">
        <v>322</v>
      </c>
      <c r="C7" s="272"/>
      <c r="D7" s="272"/>
      <c r="E7" s="272"/>
      <c r="F7" s="272"/>
      <c r="G7" s="272"/>
      <c r="H7" s="272"/>
      <c r="I7" s="272"/>
      <c r="J7" s="272"/>
      <c r="K7" s="272"/>
      <c r="L7" s="272"/>
      <c r="M7" s="273"/>
      <c r="O7" s="177"/>
      <c r="P7" s="271" t="s">
        <v>322</v>
      </c>
      <c r="Q7" s="272"/>
      <c r="R7" s="272"/>
      <c r="S7" s="272"/>
      <c r="T7" s="272"/>
      <c r="U7" s="272"/>
      <c r="V7" s="272"/>
      <c r="W7" s="272"/>
      <c r="X7" s="272"/>
      <c r="Y7" s="272"/>
      <c r="Z7" s="272"/>
      <c r="AA7" s="273"/>
      <c r="AC7" s="177"/>
      <c r="AD7" s="271" t="s">
        <v>331</v>
      </c>
      <c r="AE7" s="272"/>
      <c r="AF7" s="272"/>
      <c r="AG7" s="272"/>
      <c r="AH7" s="272"/>
      <c r="AI7" s="272"/>
      <c r="AJ7" s="272"/>
      <c r="AK7" s="272"/>
      <c r="AL7" s="272"/>
      <c r="AM7" s="272"/>
      <c r="AN7" s="272"/>
      <c r="AO7" s="273"/>
      <c r="AQ7" s="177"/>
      <c r="AR7" s="271" t="s">
        <v>331</v>
      </c>
      <c r="AS7" s="272"/>
      <c r="AT7" s="272"/>
      <c r="AU7" s="272"/>
      <c r="AV7" s="272"/>
      <c r="AW7" s="272"/>
      <c r="AX7" s="272"/>
      <c r="AY7" s="272"/>
      <c r="AZ7" s="272"/>
      <c r="BA7" s="272"/>
      <c r="BB7" s="272"/>
      <c r="BC7" s="273"/>
      <c r="BE7" s="177"/>
      <c r="BF7" s="271" t="s">
        <v>332</v>
      </c>
      <c r="BG7" s="272"/>
      <c r="BH7" s="272"/>
      <c r="BI7" s="272"/>
      <c r="BJ7" s="272"/>
      <c r="BK7" s="272"/>
      <c r="BL7" s="272"/>
      <c r="BM7" s="272"/>
      <c r="BN7" s="272"/>
      <c r="BO7" s="272"/>
      <c r="BP7" s="272"/>
      <c r="BQ7" s="273"/>
      <c r="BS7" s="177"/>
      <c r="BT7" s="271" t="s">
        <v>332</v>
      </c>
      <c r="BU7" s="272"/>
      <c r="BV7" s="272"/>
      <c r="BW7" s="272"/>
      <c r="BX7" s="272"/>
      <c r="BY7" s="272"/>
      <c r="BZ7" s="272"/>
      <c r="CA7" s="272"/>
      <c r="CB7" s="272"/>
      <c r="CC7" s="272"/>
      <c r="CD7" s="272"/>
      <c r="CE7" s="273"/>
      <c r="CG7" s="177"/>
      <c r="CH7" s="271" t="s">
        <v>333</v>
      </c>
      <c r="CI7" s="272"/>
      <c r="CJ7" s="272"/>
      <c r="CK7" s="272"/>
      <c r="CL7" s="272"/>
      <c r="CM7" s="272"/>
      <c r="CN7" s="272"/>
      <c r="CO7" s="272"/>
      <c r="CP7" s="272"/>
      <c r="CQ7" s="272"/>
      <c r="CR7" s="272"/>
      <c r="CS7" s="273"/>
      <c r="CU7" s="177"/>
      <c r="CV7" s="271" t="s">
        <v>333</v>
      </c>
      <c r="CW7" s="272"/>
      <c r="CX7" s="272"/>
      <c r="CY7" s="272"/>
      <c r="CZ7" s="272"/>
      <c r="DA7" s="272"/>
      <c r="DB7" s="272"/>
      <c r="DC7" s="272"/>
      <c r="DD7" s="272"/>
      <c r="DE7" s="272"/>
      <c r="DF7" s="272"/>
      <c r="DG7" s="273"/>
      <c r="DI7" s="177"/>
      <c r="DJ7" s="271" t="s">
        <v>364</v>
      </c>
      <c r="DK7" s="272"/>
      <c r="DL7" s="272"/>
      <c r="DM7" s="272"/>
      <c r="DN7" s="272"/>
      <c r="DO7" s="272"/>
      <c r="DP7" s="272"/>
      <c r="DQ7" s="272"/>
      <c r="DR7" s="272"/>
      <c r="DS7" s="272"/>
      <c r="DT7" s="272"/>
      <c r="DU7" s="273"/>
      <c r="DW7" s="177"/>
      <c r="DX7" s="271" t="s">
        <v>364</v>
      </c>
      <c r="DY7" s="272"/>
      <c r="DZ7" s="272"/>
      <c r="EA7" s="272"/>
      <c r="EB7" s="272"/>
      <c r="EC7" s="272"/>
      <c r="ED7" s="272"/>
      <c r="EE7" s="272"/>
      <c r="EF7" s="272"/>
      <c r="EG7" s="272"/>
      <c r="EH7" s="272"/>
      <c r="EI7" s="273"/>
    </row>
    <row r="8" spans="1:154" x14ac:dyDescent="0.2">
      <c r="A8" s="177"/>
      <c r="B8" s="274"/>
      <c r="C8" s="275"/>
      <c r="D8" s="275"/>
      <c r="E8" s="275"/>
      <c r="F8" s="275"/>
      <c r="G8" s="275"/>
      <c r="H8" s="275"/>
      <c r="I8" s="275"/>
      <c r="J8" s="275"/>
      <c r="K8" s="275"/>
      <c r="L8" s="275"/>
      <c r="M8" s="276"/>
      <c r="O8" s="177"/>
      <c r="P8" s="274"/>
      <c r="Q8" s="275"/>
      <c r="R8" s="275"/>
      <c r="S8" s="275"/>
      <c r="T8" s="275"/>
      <c r="U8" s="275"/>
      <c r="V8" s="275"/>
      <c r="W8" s="275"/>
      <c r="X8" s="275"/>
      <c r="Y8" s="275"/>
      <c r="Z8" s="275"/>
      <c r="AA8" s="276"/>
      <c r="AC8" s="177"/>
      <c r="AD8" s="274"/>
      <c r="AE8" s="275"/>
      <c r="AF8" s="275"/>
      <c r="AG8" s="275"/>
      <c r="AH8" s="275"/>
      <c r="AI8" s="275"/>
      <c r="AJ8" s="275"/>
      <c r="AK8" s="275"/>
      <c r="AL8" s="275"/>
      <c r="AM8" s="275"/>
      <c r="AN8" s="275"/>
      <c r="AO8" s="276"/>
      <c r="AQ8" s="177"/>
      <c r="AR8" s="274"/>
      <c r="AS8" s="275"/>
      <c r="AT8" s="275"/>
      <c r="AU8" s="275"/>
      <c r="AV8" s="275"/>
      <c r="AW8" s="275"/>
      <c r="AX8" s="275"/>
      <c r="AY8" s="275"/>
      <c r="AZ8" s="275"/>
      <c r="BA8" s="275"/>
      <c r="BB8" s="275"/>
      <c r="BC8" s="276"/>
      <c r="BE8" s="177"/>
      <c r="BF8" s="274"/>
      <c r="BG8" s="275"/>
      <c r="BH8" s="275"/>
      <c r="BI8" s="275"/>
      <c r="BJ8" s="275"/>
      <c r="BK8" s="275"/>
      <c r="BL8" s="275"/>
      <c r="BM8" s="275"/>
      <c r="BN8" s="275"/>
      <c r="BO8" s="275"/>
      <c r="BP8" s="275"/>
      <c r="BQ8" s="276"/>
      <c r="BS8" s="177"/>
      <c r="BT8" s="274"/>
      <c r="BU8" s="275"/>
      <c r="BV8" s="275"/>
      <c r="BW8" s="275"/>
      <c r="BX8" s="275"/>
      <c r="BY8" s="275"/>
      <c r="BZ8" s="275"/>
      <c r="CA8" s="275"/>
      <c r="CB8" s="275"/>
      <c r="CC8" s="275"/>
      <c r="CD8" s="275"/>
      <c r="CE8" s="276"/>
      <c r="CG8" s="177"/>
      <c r="CH8" s="274"/>
      <c r="CI8" s="275"/>
      <c r="CJ8" s="275"/>
      <c r="CK8" s="275"/>
      <c r="CL8" s="275"/>
      <c r="CM8" s="275"/>
      <c r="CN8" s="275"/>
      <c r="CO8" s="275"/>
      <c r="CP8" s="275"/>
      <c r="CQ8" s="275"/>
      <c r="CR8" s="275"/>
      <c r="CS8" s="276"/>
      <c r="CU8" s="177"/>
      <c r="CV8" s="274"/>
      <c r="CW8" s="275"/>
      <c r="CX8" s="275"/>
      <c r="CY8" s="275"/>
      <c r="CZ8" s="275"/>
      <c r="DA8" s="275"/>
      <c r="DB8" s="275"/>
      <c r="DC8" s="275"/>
      <c r="DD8" s="275"/>
      <c r="DE8" s="275"/>
      <c r="DF8" s="275"/>
      <c r="DG8" s="276"/>
      <c r="DI8" s="177"/>
      <c r="DJ8" s="274"/>
      <c r="DK8" s="275"/>
      <c r="DL8" s="275"/>
      <c r="DM8" s="275"/>
      <c r="DN8" s="275"/>
      <c r="DO8" s="275"/>
      <c r="DP8" s="275"/>
      <c r="DQ8" s="275"/>
      <c r="DR8" s="275"/>
      <c r="DS8" s="275"/>
      <c r="DT8" s="275"/>
      <c r="DU8" s="276"/>
      <c r="DW8" s="177"/>
      <c r="DX8" s="274"/>
      <c r="DY8" s="275"/>
      <c r="DZ8" s="275"/>
      <c r="EA8" s="275"/>
      <c r="EB8" s="275"/>
      <c r="EC8" s="275"/>
      <c r="ED8" s="275"/>
      <c r="EE8" s="275"/>
      <c r="EF8" s="275"/>
      <c r="EG8" s="275"/>
      <c r="EH8" s="275"/>
      <c r="EI8" s="276"/>
    </row>
    <row r="9" spans="1:154" x14ac:dyDescent="0.2">
      <c r="A9" s="177"/>
      <c r="B9" s="277"/>
      <c r="C9" s="278"/>
      <c r="D9" s="278"/>
      <c r="E9" s="278"/>
      <c r="F9" s="278"/>
      <c r="G9" s="278"/>
      <c r="H9" s="278"/>
      <c r="I9" s="278"/>
      <c r="J9" s="278"/>
      <c r="K9" s="278"/>
      <c r="L9" s="278"/>
      <c r="M9" s="279"/>
      <c r="O9" s="177"/>
      <c r="P9" s="277"/>
      <c r="Q9" s="278"/>
      <c r="R9" s="278"/>
      <c r="S9" s="278"/>
      <c r="T9" s="278"/>
      <c r="U9" s="278"/>
      <c r="V9" s="278"/>
      <c r="W9" s="278"/>
      <c r="X9" s="278"/>
      <c r="Y9" s="278"/>
      <c r="Z9" s="278"/>
      <c r="AA9" s="279"/>
      <c r="AC9" s="177"/>
      <c r="AD9" s="277"/>
      <c r="AE9" s="278"/>
      <c r="AF9" s="278"/>
      <c r="AG9" s="278"/>
      <c r="AH9" s="278"/>
      <c r="AI9" s="278"/>
      <c r="AJ9" s="278"/>
      <c r="AK9" s="278"/>
      <c r="AL9" s="278"/>
      <c r="AM9" s="278"/>
      <c r="AN9" s="278"/>
      <c r="AO9" s="279"/>
      <c r="AQ9" s="177"/>
      <c r="AR9" s="277"/>
      <c r="AS9" s="278"/>
      <c r="AT9" s="278"/>
      <c r="AU9" s="278"/>
      <c r="AV9" s="278"/>
      <c r="AW9" s="278"/>
      <c r="AX9" s="278"/>
      <c r="AY9" s="278"/>
      <c r="AZ9" s="278"/>
      <c r="BA9" s="278"/>
      <c r="BB9" s="278"/>
      <c r="BC9" s="279"/>
      <c r="BE9" s="177"/>
      <c r="BF9" s="277"/>
      <c r="BG9" s="278"/>
      <c r="BH9" s="278"/>
      <c r="BI9" s="278"/>
      <c r="BJ9" s="278"/>
      <c r="BK9" s="278"/>
      <c r="BL9" s="278"/>
      <c r="BM9" s="278"/>
      <c r="BN9" s="278"/>
      <c r="BO9" s="278"/>
      <c r="BP9" s="278"/>
      <c r="BQ9" s="279"/>
      <c r="BS9" s="177"/>
      <c r="BT9" s="277"/>
      <c r="BU9" s="278"/>
      <c r="BV9" s="278"/>
      <c r="BW9" s="278"/>
      <c r="BX9" s="278"/>
      <c r="BY9" s="278"/>
      <c r="BZ9" s="278"/>
      <c r="CA9" s="278"/>
      <c r="CB9" s="278"/>
      <c r="CC9" s="278"/>
      <c r="CD9" s="278"/>
      <c r="CE9" s="279"/>
      <c r="CG9" s="177"/>
      <c r="CH9" s="277"/>
      <c r="CI9" s="278"/>
      <c r="CJ9" s="278"/>
      <c r="CK9" s="278"/>
      <c r="CL9" s="278"/>
      <c r="CM9" s="278"/>
      <c r="CN9" s="278"/>
      <c r="CO9" s="278"/>
      <c r="CP9" s="278"/>
      <c r="CQ9" s="278"/>
      <c r="CR9" s="278"/>
      <c r="CS9" s="279"/>
      <c r="CU9" s="177"/>
      <c r="CV9" s="277"/>
      <c r="CW9" s="278"/>
      <c r="CX9" s="278"/>
      <c r="CY9" s="278"/>
      <c r="CZ9" s="278"/>
      <c r="DA9" s="278"/>
      <c r="DB9" s="278"/>
      <c r="DC9" s="278"/>
      <c r="DD9" s="278"/>
      <c r="DE9" s="278"/>
      <c r="DF9" s="278"/>
      <c r="DG9" s="279"/>
      <c r="DI9" s="177"/>
      <c r="DJ9" s="277"/>
      <c r="DK9" s="278"/>
      <c r="DL9" s="278"/>
      <c r="DM9" s="278"/>
      <c r="DN9" s="278"/>
      <c r="DO9" s="278"/>
      <c r="DP9" s="278"/>
      <c r="DQ9" s="278"/>
      <c r="DR9" s="278"/>
      <c r="DS9" s="278"/>
      <c r="DT9" s="278"/>
      <c r="DU9" s="279"/>
      <c r="DW9" s="177"/>
      <c r="DX9" s="277"/>
      <c r="DY9" s="278"/>
      <c r="DZ9" s="278"/>
      <c r="EA9" s="278"/>
      <c r="EB9" s="278"/>
      <c r="EC9" s="278"/>
      <c r="ED9" s="278"/>
      <c r="EE9" s="278"/>
      <c r="EF9" s="278"/>
      <c r="EG9" s="278"/>
      <c r="EH9" s="278"/>
      <c r="EI9" s="279"/>
    </row>
    <row r="10" spans="1:154" ht="8.1" customHeight="1" thickBot="1" x14ac:dyDescent="0.25">
      <c r="A10" s="160"/>
      <c r="B10" s="20"/>
      <c r="C10" s="20"/>
      <c r="D10" s="20"/>
      <c r="E10" s="20"/>
      <c r="F10" s="20"/>
      <c r="G10" s="20"/>
      <c r="H10" s="20"/>
      <c r="I10" s="20"/>
      <c r="J10" s="20"/>
      <c r="K10" s="20"/>
      <c r="L10" s="20"/>
      <c r="M10" s="161"/>
      <c r="O10" s="160"/>
      <c r="P10" s="20"/>
      <c r="Q10" s="20"/>
      <c r="R10" s="20"/>
      <c r="S10" s="20"/>
      <c r="T10" s="20"/>
      <c r="U10" s="20"/>
      <c r="V10" s="20"/>
      <c r="W10" s="20"/>
      <c r="X10" s="20"/>
      <c r="Y10" s="20"/>
      <c r="Z10" s="20"/>
      <c r="AA10" s="161"/>
      <c r="AC10" s="160"/>
      <c r="AD10" s="20"/>
      <c r="AE10" s="20"/>
      <c r="AF10" s="20"/>
      <c r="AG10" s="20"/>
      <c r="AH10" s="20"/>
      <c r="AI10" s="20"/>
      <c r="AJ10" s="20"/>
      <c r="AK10" s="20"/>
      <c r="AL10" s="20"/>
      <c r="AM10" s="20"/>
      <c r="AN10" s="20"/>
      <c r="AO10" s="161"/>
      <c r="AQ10" s="160"/>
      <c r="AR10" s="20"/>
      <c r="AS10" s="20"/>
      <c r="AT10" s="20"/>
      <c r="AU10" s="20"/>
      <c r="AV10" s="20"/>
      <c r="AW10" s="20"/>
      <c r="AX10" s="20"/>
      <c r="AY10" s="20"/>
      <c r="AZ10" s="20"/>
      <c r="BA10" s="20"/>
      <c r="BB10" s="20"/>
      <c r="BC10" s="161"/>
      <c r="BE10" s="160"/>
      <c r="BF10" s="20"/>
      <c r="BG10" s="20"/>
      <c r="BH10" s="20"/>
      <c r="BI10" s="20"/>
      <c r="BJ10" s="20"/>
      <c r="BK10" s="20"/>
      <c r="BL10" s="20"/>
      <c r="BM10" s="20"/>
      <c r="BN10" s="20"/>
      <c r="BO10" s="20"/>
      <c r="BP10" s="20"/>
      <c r="BQ10" s="161"/>
      <c r="BS10" s="160"/>
      <c r="BT10" s="20"/>
      <c r="BU10" s="20"/>
      <c r="BV10" s="20"/>
      <c r="BW10" s="20"/>
      <c r="BX10" s="20"/>
      <c r="BY10" s="20"/>
      <c r="BZ10" s="20"/>
      <c r="CA10" s="20"/>
      <c r="CB10" s="20"/>
      <c r="CC10" s="20"/>
      <c r="CD10" s="20"/>
      <c r="CE10" s="161"/>
      <c r="CG10" s="160"/>
      <c r="CH10" s="20"/>
      <c r="CI10" s="20"/>
      <c r="CJ10" s="20"/>
      <c r="CK10" s="20"/>
      <c r="CL10" s="20"/>
      <c r="CM10" s="20"/>
      <c r="CN10" s="20"/>
      <c r="CO10" s="20"/>
      <c r="CP10" s="20"/>
      <c r="CQ10" s="20"/>
      <c r="CR10" s="20"/>
      <c r="CS10" s="161"/>
      <c r="CU10" s="160"/>
      <c r="CV10" s="20"/>
      <c r="CW10" s="20"/>
      <c r="CX10" s="20"/>
      <c r="CY10" s="20"/>
      <c r="CZ10" s="20"/>
      <c r="DA10" s="20"/>
      <c r="DB10" s="20"/>
      <c r="DC10" s="20"/>
      <c r="DD10" s="20"/>
      <c r="DE10" s="20"/>
      <c r="DF10" s="20"/>
      <c r="DG10" s="161"/>
      <c r="DI10" s="160"/>
      <c r="DJ10" s="20"/>
      <c r="DK10" s="20"/>
      <c r="DL10" s="20"/>
      <c r="DM10" s="20"/>
      <c r="DN10" s="20"/>
      <c r="DO10" s="20"/>
      <c r="DP10" s="20"/>
      <c r="DQ10" s="20"/>
      <c r="DR10" s="20"/>
      <c r="DS10" s="20"/>
      <c r="DT10" s="20"/>
      <c r="DU10" s="161"/>
      <c r="DW10" s="160"/>
      <c r="DX10" s="20"/>
      <c r="DY10" s="20"/>
      <c r="DZ10" s="20"/>
      <c r="EA10" s="20"/>
      <c r="EB10" s="20"/>
      <c r="EC10" s="20"/>
      <c r="ED10" s="20"/>
      <c r="EE10" s="20"/>
      <c r="EF10" s="20"/>
      <c r="EG10" s="20"/>
      <c r="EH10" s="20"/>
      <c r="EI10" s="161"/>
    </row>
    <row r="11" spans="1:154" ht="15.75" x14ac:dyDescent="0.25">
      <c r="A11" s="7" t="s">
        <v>35</v>
      </c>
      <c r="B11" s="8"/>
      <c r="C11" s="8"/>
      <c r="D11" s="8"/>
      <c r="E11" s="9"/>
      <c r="F11" s="10" t="s">
        <v>36</v>
      </c>
      <c r="G11" s="20"/>
      <c r="H11" s="7" t="s">
        <v>37</v>
      </c>
      <c r="I11" s="8"/>
      <c r="J11" s="8"/>
      <c r="K11" s="8"/>
      <c r="L11" s="9"/>
      <c r="M11" s="10" t="s">
        <v>36</v>
      </c>
      <c r="O11" s="7" t="s">
        <v>35</v>
      </c>
      <c r="P11" s="8"/>
      <c r="Q11" s="8"/>
      <c r="R11" s="8"/>
      <c r="S11" s="9"/>
      <c r="T11" s="10" t="s">
        <v>36</v>
      </c>
      <c r="U11" s="20"/>
      <c r="V11" s="7" t="s">
        <v>37</v>
      </c>
      <c r="W11" s="8"/>
      <c r="X11" s="8"/>
      <c r="Y11" s="8"/>
      <c r="Z11" s="9"/>
      <c r="AA11" s="10" t="s">
        <v>36</v>
      </c>
      <c r="AC11" s="7" t="s">
        <v>35</v>
      </c>
      <c r="AD11" s="8"/>
      <c r="AE11" s="8"/>
      <c r="AF11" s="8"/>
      <c r="AG11" s="9"/>
      <c r="AH11" s="10" t="s">
        <v>36</v>
      </c>
      <c r="AI11" s="20"/>
      <c r="AJ11" s="7" t="s">
        <v>37</v>
      </c>
      <c r="AK11" s="8"/>
      <c r="AL11" s="8"/>
      <c r="AM11" s="8"/>
      <c r="AN11" s="9"/>
      <c r="AO11" s="10" t="s">
        <v>36</v>
      </c>
      <c r="AQ11" s="7" t="s">
        <v>35</v>
      </c>
      <c r="AR11" s="8"/>
      <c r="AS11" s="8"/>
      <c r="AT11" s="8"/>
      <c r="AU11" s="9"/>
      <c r="AV11" s="10" t="s">
        <v>36</v>
      </c>
      <c r="AW11" s="20"/>
      <c r="AX11" s="7" t="s">
        <v>37</v>
      </c>
      <c r="AY11" s="8"/>
      <c r="AZ11" s="8"/>
      <c r="BA11" s="8"/>
      <c r="BB11" s="9"/>
      <c r="BC11" s="10" t="s">
        <v>36</v>
      </c>
      <c r="BE11" s="7" t="s">
        <v>35</v>
      </c>
      <c r="BF11" s="8"/>
      <c r="BG11" s="8"/>
      <c r="BH11" s="8"/>
      <c r="BI11" s="9"/>
      <c r="BJ11" s="10" t="s">
        <v>36</v>
      </c>
      <c r="BK11" s="20"/>
      <c r="BL11" s="7" t="s">
        <v>37</v>
      </c>
      <c r="BM11" s="8"/>
      <c r="BN11" s="8"/>
      <c r="BO11" s="8"/>
      <c r="BP11" s="9"/>
      <c r="BQ11" s="10" t="s">
        <v>36</v>
      </c>
      <c r="BS11" s="7" t="s">
        <v>35</v>
      </c>
      <c r="BT11" s="8"/>
      <c r="BU11" s="8"/>
      <c r="BV11" s="8"/>
      <c r="BW11" s="9"/>
      <c r="BX11" s="10" t="s">
        <v>36</v>
      </c>
      <c r="BY11" s="20"/>
      <c r="BZ11" s="7" t="s">
        <v>37</v>
      </c>
      <c r="CA11" s="8"/>
      <c r="CB11" s="8"/>
      <c r="CC11" s="8"/>
      <c r="CD11" s="9"/>
      <c r="CE11" s="10" t="s">
        <v>36</v>
      </c>
      <c r="CG11" s="7" t="s">
        <v>35</v>
      </c>
      <c r="CH11" s="8"/>
      <c r="CI11" s="8"/>
      <c r="CJ11" s="8"/>
      <c r="CK11" s="9"/>
      <c r="CL11" s="10" t="s">
        <v>36</v>
      </c>
      <c r="CM11" s="20"/>
      <c r="CN11" s="7" t="s">
        <v>37</v>
      </c>
      <c r="CO11" s="8"/>
      <c r="CP11" s="8"/>
      <c r="CQ11" s="8"/>
      <c r="CR11" s="9"/>
      <c r="CS11" s="10" t="s">
        <v>36</v>
      </c>
      <c r="CU11" s="7" t="s">
        <v>35</v>
      </c>
      <c r="CV11" s="8"/>
      <c r="CW11" s="8"/>
      <c r="CX11" s="8"/>
      <c r="CY11" s="9"/>
      <c r="CZ11" s="10" t="s">
        <v>36</v>
      </c>
      <c r="DA11" s="20"/>
      <c r="DB11" s="7" t="s">
        <v>37</v>
      </c>
      <c r="DC11" s="8"/>
      <c r="DD11" s="8"/>
      <c r="DE11" s="8"/>
      <c r="DF11" s="9"/>
      <c r="DG11" s="10" t="s">
        <v>36</v>
      </c>
      <c r="DI11" s="7" t="s">
        <v>35</v>
      </c>
      <c r="DJ11" s="8"/>
      <c r="DK11" s="8"/>
      <c r="DL11" s="8"/>
      <c r="DM11" s="9"/>
      <c r="DN11" s="10" t="s">
        <v>36</v>
      </c>
      <c r="DO11" s="20"/>
      <c r="DP11" s="7" t="s">
        <v>37</v>
      </c>
      <c r="DQ11" s="8"/>
      <c r="DR11" s="8"/>
      <c r="DS11" s="8"/>
      <c r="DT11" s="9"/>
      <c r="DU11" s="10" t="s">
        <v>36</v>
      </c>
      <c r="DW11" s="7" t="s">
        <v>35</v>
      </c>
      <c r="DX11" s="8"/>
      <c r="DY11" s="8"/>
      <c r="DZ11" s="8"/>
      <c r="EA11" s="9"/>
      <c r="EB11" s="10" t="s">
        <v>36</v>
      </c>
      <c r="EC11" s="20"/>
      <c r="ED11" s="7" t="s">
        <v>37</v>
      </c>
      <c r="EE11" s="8"/>
      <c r="EF11" s="8"/>
      <c r="EG11" s="8"/>
      <c r="EH11" s="9"/>
      <c r="EI11" s="10" t="s">
        <v>36</v>
      </c>
    </row>
    <row r="12" spans="1:154" ht="12.75" customHeight="1" x14ac:dyDescent="0.2">
      <c r="A12" s="162" t="s">
        <v>29</v>
      </c>
      <c r="B12" s="20"/>
      <c r="C12" s="20"/>
      <c r="D12" s="20"/>
      <c r="E12" s="20"/>
      <c r="F12" s="163"/>
      <c r="G12" s="20"/>
      <c r="H12" s="162" t="s">
        <v>23</v>
      </c>
      <c r="I12" s="20"/>
      <c r="J12" s="20"/>
      <c r="K12" s="20"/>
      <c r="L12" s="20"/>
      <c r="M12" s="163"/>
      <c r="O12" s="162" t="s">
        <v>29</v>
      </c>
      <c r="P12" s="20"/>
      <c r="Q12" s="20"/>
      <c r="R12" s="20"/>
      <c r="S12" s="20"/>
      <c r="T12" s="163"/>
      <c r="U12" s="20"/>
      <c r="V12" s="162" t="s">
        <v>23</v>
      </c>
      <c r="W12" s="20"/>
      <c r="X12" s="20"/>
      <c r="Y12" s="20"/>
      <c r="Z12" s="20"/>
      <c r="AA12" s="163"/>
      <c r="AC12" s="162" t="s">
        <v>29</v>
      </c>
      <c r="AD12" s="20"/>
      <c r="AE12" s="20"/>
      <c r="AF12" s="20"/>
      <c r="AG12" s="20"/>
      <c r="AH12" s="163"/>
      <c r="AI12" s="20"/>
      <c r="AJ12" s="162" t="s">
        <v>23</v>
      </c>
      <c r="AK12" s="20"/>
      <c r="AL12" s="20"/>
      <c r="AM12" s="20"/>
      <c r="AN12" s="20"/>
      <c r="AO12" s="163"/>
      <c r="AQ12" s="162" t="s">
        <v>29</v>
      </c>
      <c r="AR12" s="20"/>
      <c r="AS12" s="20"/>
      <c r="AT12" s="20"/>
      <c r="AU12" s="20"/>
      <c r="AV12" s="163"/>
      <c r="AW12" s="20"/>
      <c r="AX12" s="162" t="s">
        <v>23</v>
      </c>
      <c r="AY12" s="20"/>
      <c r="AZ12" s="20"/>
      <c r="BA12" s="20"/>
      <c r="BB12" s="20"/>
      <c r="BC12" s="163"/>
      <c r="BE12" s="162" t="s">
        <v>29</v>
      </c>
      <c r="BF12" s="20"/>
      <c r="BG12" s="20"/>
      <c r="BH12" s="20"/>
      <c r="BI12" s="20"/>
      <c r="BJ12" s="163"/>
      <c r="BK12" s="20"/>
      <c r="BL12" s="162" t="s">
        <v>23</v>
      </c>
      <c r="BM12" s="20"/>
      <c r="BN12" s="20"/>
      <c r="BO12" s="20"/>
      <c r="BP12" s="20"/>
      <c r="BQ12" s="163"/>
      <c r="BS12" s="162" t="s">
        <v>29</v>
      </c>
      <c r="BT12" s="20"/>
      <c r="BU12" s="20"/>
      <c r="BV12" s="20"/>
      <c r="BW12" s="20"/>
      <c r="BX12" s="163"/>
      <c r="BY12" s="20"/>
      <c r="BZ12" s="162" t="s">
        <v>23</v>
      </c>
      <c r="CA12" s="20"/>
      <c r="CB12" s="20"/>
      <c r="CC12" s="20"/>
      <c r="CD12" s="20"/>
      <c r="CE12" s="163"/>
      <c r="CG12" s="162" t="s">
        <v>29</v>
      </c>
      <c r="CH12" s="20"/>
      <c r="CI12" s="20"/>
      <c r="CJ12" s="20"/>
      <c r="CK12" s="20"/>
      <c r="CL12" s="163"/>
      <c r="CM12" s="20"/>
      <c r="CN12" s="162" t="s">
        <v>23</v>
      </c>
      <c r="CO12" s="20"/>
      <c r="CP12" s="20"/>
      <c r="CQ12" s="20"/>
      <c r="CR12" s="20"/>
      <c r="CS12" s="163"/>
      <c r="CU12" s="162" t="s">
        <v>29</v>
      </c>
      <c r="CV12" s="20"/>
      <c r="CW12" s="20"/>
      <c r="CX12" s="20"/>
      <c r="CY12" s="20"/>
      <c r="CZ12" s="163"/>
      <c r="DA12" s="20"/>
      <c r="DB12" s="162" t="s">
        <v>23</v>
      </c>
      <c r="DC12" s="20"/>
      <c r="DD12" s="20"/>
      <c r="DE12" s="20"/>
      <c r="DF12" s="20"/>
      <c r="DG12" s="163"/>
      <c r="DI12" s="162" t="s">
        <v>29</v>
      </c>
      <c r="DJ12" s="20"/>
      <c r="DK12" s="20"/>
      <c r="DL12" s="20"/>
      <c r="DM12" s="20"/>
      <c r="DN12" s="163"/>
      <c r="DO12" s="20"/>
      <c r="DP12" s="162" t="s">
        <v>23</v>
      </c>
      <c r="DQ12" s="20"/>
      <c r="DR12" s="20"/>
      <c r="DS12" s="20"/>
      <c r="DT12" s="20"/>
      <c r="DU12" s="163"/>
      <c r="DW12" s="162" t="s">
        <v>29</v>
      </c>
      <c r="DX12" s="20"/>
      <c r="DY12" s="20"/>
      <c r="DZ12" s="20"/>
      <c r="EA12" s="20"/>
      <c r="EB12" s="163"/>
      <c r="EC12" s="20"/>
      <c r="ED12" s="162" t="s">
        <v>23</v>
      </c>
      <c r="EE12" s="20"/>
      <c r="EF12" s="20"/>
      <c r="EG12" s="20"/>
      <c r="EH12" s="20"/>
      <c r="EI12" s="163"/>
    </row>
    <row r="13" spans="1:154" x14ac:dyDescent="0.2">
      <c r="A13" s="224" t="s">
        <v>130</v>
      </c>
      <c r="B13" s="225"/>
      <c r="C13" s="225"/>
      <c r="D13" s="225"/>
      <c r="E13" s="226"/>
      <c r="F13" s="49"/>
      <c r="G13" s="20"/>
      <c r="H13" s="224" t="s">
        <v>326</v>
      </c>
      <c r="I13" s="225"/>
      <c r="J13" s="225"/>
      <c r="K13" s="225"/>
      <c r="L13" s="226"/>
      <c r="M13" s="49"/>
      <c r="O13" s="224" t="s">
        <v>130</v>
      </c>
      <c r="P13" s="225"/>
      <c r="Q13" s="225"/>
      <c r="R13" s="225"/>
      <c r="S13" s="226"/>
      <c r="T13" s="49"/>
      <c r="U13" s="20"/>
      <c r="V13" s="224" t="s">
        <v>326</v>
      </c>
      <c r="W13" s="225"/>
      <c r="X13" s="225"/>
      <c r="Y13" s="225"/>
      <c r="Z13" s="226"/>
      <c r="AA13" s="49"/>
      <c r="AC13" s="224" t="s">
        <v>130</v>
      </c>
      <c r="AD13" s="225"/>
      <c r="AE13" s="225"/>
      <c r="AF13" s="225"/>
      <c r="AG13" s="226"/>
      <c r="AH13" s="49"/>
      <c r="AI13" s="20"/>
      <c r="AJ13" s="224" t="s">
        <v>326</v>
      </c>
      <c r="AK13" s="225"/>
      <c r="AL13" s="225"/>
      <c r="AM13" s="225"/>
      <c r="AN13" s="226"/>
      <c r="AO13" s="49"/>
      <c r="AQ13" s="224" t="s">
        <v>130</v>
      </c>
      <c r="AR13" s="225"/>
      <c r="AS13" s="225"/>
      <c r="AT13" s="225"/>
      <c r="AU13" s="226"/>
      <c r="AV13" s="49"/>
      <c r="AW13" s="20"/>
      <c r="AX13" s="224" t="s">
        <v>326</v>
      </c>
      <c r="AY13" s="225"/>
      <c r="AZ13" s="225"/>
      <c r="BA13" s="225"/>
      <c r="BB13" s="226"/>
      <c r="BC13" s="49"/>
      <c r="BE13" s="224" t="s">
        <v>130</v>
      </c>
      <c r="BF13" s="225"/>
      <c r="BG13" s="225"/>
      <c r="BH13" s="225"/>
      <c r="BI13" s="226"/>
      <c r="BJ13" s="49"/>
      <c r="BK13" s="20"/>
      <c r="BL13" s="224" t="s">
        <v>326</v>
      </c>
      <c r="BM13" s="225"/>
      <c r="BN13" s="225"/>
      <c r="BO13" s="225"/>
      <c r="BP13" s="226"/>
      <c r="BQ13" s="49"/>
      <c r="BS13" s="224" t="s">
        <v>130</v>
      </c>
      <c r="BT13" s="225"/>
      <c r="BU13" s="225"/>
      <c r="BV13" s="225"/>
      <c r="BW13" s="226"/>
      <c r="BX13" s="49"/>
      <c r="BY13" s="20"/>
      <c r="BZ13" s="224" t="s">
        <v>326</v>
      </c>
      <c r="CA13" s="225"/>
      <c r="CB13" s="225"/>
      <c r="CC13" s="225"/>
      <c r="CD13" s="226"/>
      <c r="CE13" s="49"/>
      <c r="CG13" s="224" t="s">
        <v>130</v>
      </c>
      <c r="CH13" s="225"/>
      <c r="CI13" s="225"/>
      <c r="CJ13" s="225"/>
      <c r="CK13" s="226"/>
      <c r="CL13" s="49"/>
      <c r="CM13" s="20"/>
      <c r="CN13" s="224" t="s">
        <v>326</v>
      </c>
      <c r="CO13" s="225"/>
      <c r="CP13" s="225"/>
      <c r="CQ13" s="225"/>
      <c r="CR13" s="226"/>
      <c r="CS13" s="49"/>
      <c r="CU13" s="224" t="s">
        <v>130</v>
      </c>
      <c r="CV13" s="225"/>
      <c r="CW13" s="225"/>
      <c r="CX13" s="225"/>
      <c r="CY13" s="226"/>
      <c r="CZ13" s="49"/>
      <c r="DA13" s="20"/>
      <c r="DB13" s="224" t="s">
        <v>326</v>
      </c>
      <c r="DC13" s="225"/>
      <c r="DD13" s="225"/>
      <c r="DE13" s="225"/>
      <c r="DF13" s="226"/>
      <c r="DG13" s="49"/>
      <c r="DI13" s="224" t="s">
        <v>130</v>
      </c>
      <c r="DJ13" s="225"/>
      <c r="DK13" s="225"/>
      <c r="DL13" s="225"/>
      <c r="DM13" s="226"/>
      <c r="DN13" s="49"/>
      <c r="DO13" s="20"/>
      <c r="DP13" s="224" t="s">
        <v>361</v>
      </c>
      <c r="DQ13" s="225"/>
      <c r="DR13" s="225"/>
      <c r="DS13" s="225"/>
      <c r="DT13" s="226"/>
      <c r="DU13" s="49"/>
      <c r="DW13" s="224" t="s">
        <v>130</v>
      </c>
      <c r="DX13" s="225"/>
      <c r="DY13" s="225"/>
      <c r="DZ13" s="225"/>
      <c r="EA13" s="226"/>
      <c r="EB13" s="49"/>
      <c r="EC13" s="20"/>
      <c r="ED13" s="224" t="s">
        <v>361</v>
      </c>
      <c r="EE13" s="225"/>
      <c r="EF13" s="225"/>
      <c r="EG13" s="225"/>
      <c r="EH13" s="226"/>
      <c r="EI13" s="49"/>
    </row>
    <row r="14" spans="1:154" x14ac:dyDescent="0.2">
      <c r="A14" s="224" t="s">
        <v>323</v>
      </c>
      <c r="B14" s="225"/>
      <c r="C14" s="225"/>
      <c r="D14" s="225"/>
      <c r="E14" s="226"/>
      <c r="F14" s="49"/>
      <c r="G14" s="20"/>
      <c r="H14" s="224" t="s">
        <v>7</v>
      </c>
      <c r="I14" s="225"/>
      <c r="J14" s="225"/>
      <c r="K14" s="225"/>
      <c r="L14" s="226"/>
      <c r="M14" s="49">
        <v>150</v>
      </c>
      <c r="O14" s="224" t="s">
        <v>323</v>
      </c>
      <c r="P14" s="225"/>
      <c r="Q14" s="225"/>
      <c r="R14" s="225"/>
      <c r="S14" s="226"/>
      <c r="T14" s="49"/>
      <c r="U14" s="20"/>
      <c r="V14" s="224" t="s">
        <v>9</v>
      </c>
      <c r="W14" s="225"/>
      <c r="X14" s="225"/>
      <c r="Y14" s="225"/>
      <c r="Z14" s="226"/>
      <c r="AA14" s="49">
        <v>375</v>
      </c>
      <c r="AC14" s="224" t="s">
        <v>323</v>
      </c>
      <c r="AD14" s="225"/>
      <c r="AE14" s="225"/>
      <c r="AF14" s="225"/>
      <c r="AG14" s="226"/>
      <c r="AH14" s="49"/>
      <c r="AI14" s="20"/>
      <c r="AJ14" s="224" t="s">
        <v>7</v>
      </c>
      <c r="AK14" s="225"/>
      <c r="AL14" s="225"/>
      <c r="AM14" s="225"/>
      <c r="AN14" s="226"/>
      <c r="AO14" s="49">
        <v>150</v>
      </c>
      <c r="AQ14" s="224" t="s">
        <v>323</v>
      </c>
      <c r="AR14" s="225"/>
      <c r="AS14" s="225"/>
      <c r="AT14" s="225"/>
      <c r="AU14" s="226"/>
      <c r="AV14" s="49"/>
      <c r="AW14" s="20"/>
      <c r="AX14" s="224" t="s">
        <v>9</v>
      </c>
      <c r="AY14" s="225"/>
      <c r="AZ14" s="225"/>
      <c r="BA14" s="225"/>
      <c r="BB14" s="226"/>
      <c r="BC14" s="49">
        <v>375</v>
      </c>
      <c r="BE14" s="224" t="s">
        <v>323</v>
      </c>
      <c r="BF14" s="225"/>
      <c r="BG14" s="225"/>
      <c r="BH14" s="225"/>
      <c r="BI14" s="226"/>
      <c r="BJ14" s="49"/>
      <c r="BK14" s="20"/>
      <c r="BL14" s="224" t="s">
        <v>7</v>
      </c>
      <c r="BM14" s="225"/>
      <c r="BN14" s="225"/>
      <c r="BO14" s="225"/>
      <c r="BP14" s="226"/>
      <c r="BQ14" s="49">
        <v>150</v>
      </c>
      <c r="BS14" s="224" t="s">
        <v>323</v>
      </c>
      <c r="BT14" s="225"/>
      <c r="BU14" s="225"/>
      <c r="BV14" s="225"/>
      <c r="BW14" s="226"/>
      <c r="BX14" s="49"/>
      <c r="BY14" s="20"/>
      <c r="BZ14" s="224" t="s">
        <v>9</v>
      </c>
      <c r="CA14" s="225"/>
      <c r="CB14" s="225"/>
      <c r="CC14" s="225"/>
      <c r="CD14" s="226"/>
      <c r="CE14" s="49">
        <v>375</v>
      </c>
      <c r="CG14" s="224" t="s">
        <v>323</v>
      </c>
      <c r="CH14" s="225"/>
      <c r="CI14" s="225"/>
      <c r="CJ14" s="225"/>
      <c r="CK14" s="226"/>
      <c r="CL14" s="49"/>
      <c r="CM14" s="20"/>
      <c r="CN14" s="224" t="s">
        <v>7</v>
      </c>
      <c r="CO14" s="225"/>
      <c r="CP14" s="225"/>
      <c r="CQ14" s="225"/>
      <c r="CR14" s="226"/>
      <c r="CS14" s="49">
        <v>150</v>
      </c>
      <c r="CU14" s="224" t="s">
        <v>323</v>
      </c>
      <c r="CV14" s="225"/>
      <c r="CW14" s="225"/>
      <c r="CX14" s="225"/>
      <c r="CY14" s="226"/>
      <c r="CZ14" s="49"/>
      <c r="DA14" s="20"/>
      <c r="DB14" s="224" t="s">
        <v>9</v>
      </c>
      <c r="DC14" s="225"/>
      <c r="DD14" s="225"/>
      <c r="DE14" s="225"/>
      <c r="DF14" s="226"/>
      <c r="DG14" s="49">
        <v>375</v>
      </c>
      <c r="DI14" s="224" t="s">
        <v>365</v>
      </c>
      <c r="DJ14" s="225"/>
      <c r="DK14" s="225"/>
      <c r="DL14" s="225"/>
      <c r="DM14" s="226"/>
      <c r="DN14" s="49"/>
      <c r="DO14" s="20"/>
      <c r="DP14" s="224" t="s">
        <v>11</v>
      </c>
      <c r="DQ14" s="225"/>
      <c r="DR14" s="225"/>
      <c r="DS14" s="225"/>
      <c r="DT14" s="226"/>
      <c r="DU14" s="49">
        <v>628.5</v>
      </c>
      <c r="DW14" s="224" t="s">
        <v>365</v>
      </c>
      <c r="DX14" s="225"/>
      <c r="DY14" s="225"/>
      <c r="DZ14" s="225"/>
      <c r="EA14" s="226"/>
      <c r="EB14" s="49"/>
      <c r="EC14" s="20"/>
      <c r="ED14" s="224" t="s">
        <v>10</v>
      </c>
      <c r="EE14" s="225"/>
      <c r="EF14" s="225"/>
      <c r="EG14" s="225"/>
      <c r="EH14" s="226"/>
      <c r="EI14" s="49">
        <v>1571.25</v>
      </c>
    </row>
    <row r="15" spans="1:154" x14ac:dyDescent="0.2">
      <c r="A15" s="224" t="s">
        <v>422</v>
      </c>
      <c r="B15" s="225"/>
      <c r="C15" s="225"/>
      <c r="D15" s="225"/>
      <c r="E15" s="226"/>
      <c r="F15" s="49">
        <v>753</v>
      </c>
      <c r="G15" s="20"/>
      <c r="H15" s="224" t="s">
        <v>41</v>
      </c>
      <c r="I15" s="225"/>
      <c r="J15" s="225"/>
      <c r="K15" s="225"/>
      <c r="L15" s="226"/>
      <c r="M15" s="49"/>
      <c r="O15" s="224" t="s">
        <v>423</v>
      </c>
      <c r="P15" s="225"/>
      <c r="Q15" s="225"/>
      <c r="R15" s="225"/>
      <c r="S15" s="226"/>
      <c r="T15" s="49">
        <v>1882.5</v>
      </c>
      <c r="U15" s="20"/>
      <c r="V15" s="224" t="s">
        <v>41</v>
      </c>
      <c r="W15" s="225"/>
      <c r="X15" s="225"/>
      <c r="Y15" s="225"/>
      <c r="Z15" s="226"/>
      <c r="AA15" s="49"/>
      <c r="AC15" s="224" t="s">
        <v>422</v>
      </c>
      <c r="AD15" s="225"/>
      <c r="AE15" s="225"/>
      <c r="AF15" s="225"/>
      <c r="AG15" s="226"/>
      <c r="AH15" s="49">
        <v>753</v>
      </c>
      <c r="AI15" s="20"/>
      <c r="AJ15" s="224" t="s">
        <v>41</v>
      </c>
      <c r="AK15" s="225"/>
      <c r="AL15" s="225"/>
      <c r="AM15" s="225"/>
      <c r="AN15" s="226"/>
      <c r="AO15" s="49"/>
      <c r="AQ15" s="224" t="s">
        <v>423</v>
      </c>
      <c r="AR15" s="225"/>
      <c r="AS15" s="225"/>
      <c r="AT15" s="225"/>
      <c r="AU15" s="226"/>
      <c r="AV15" s="49">
        <v>1882.5</v>
      </c>
      <c r="AW15" s="20"/>
      <c r="AX15" s="224" t="s">
        <v>41</v>
      </c>
      <c r="AY15" s="225"/>
      <c r="AZ15" s="225"/>
      <c r="BA15" s="225"/>
      <c r="BB15" s="226"/>
      <c r="BC15" s="49"/>
      <c r="BE15" s="224" t="s">
        <v>422</v>
      </c>
      <c r="BF15" s="225"/>
      <c r="BG15" s="225"/>
      <c r="BH15" s="225"/>
      <c r="BI15" s="226"/>
      <c r="BJ15" s="49">
        <v>753</v>
      </c>
      <c r="BK15" s="20"/>
      <c r="BL15" s="224" t="s">
        <v>41</v>
      </c>
      <c r="BM15" s="225"/>
      <c r="BN15" s="225"/>
      <c r="BO15" s="225"/>
      <c r="BP15" s="226"/>
      <c r="BQ15" s="49"/>
      <c r="BS15" s="224" t="s">
        <v>423</v>
      </c>
      <c r="BT15" s="225"/>
      <c r="BU15" s="225"/>
      <c r="BV15" s="225"/>
      <c r="BW15" s="226"/>
      <c r="BX15" s="49">
        <v>1882.5</v>
      </c>
      <c r="BY15" s="20"/>
      <c r="BZ15" s="224" t="s">
        <v>41</v>
      </c>
      <c r="CA15" s="225"/>
      <c r="CB15" s="225"/>
      <c r="CC15" s="225"/>
      <c r="CD15" s="226"/>
      <c r="CE15" s="49"/>
      <c r="CG15" s="224" t="s">
        <v>422</v>
      </c>
      <c r="CH15" s="225"/>
      <c r="CI15" s="225"/>
      <c r="CJ15" s="225"/>
      <c r="CK15" s="226"/>
      <c r="CL15" s="49">
        <v>753</v>
      </c>
      <c r="CM15" s="20"/>
      <c r="CN15" s="224" t="s">
        <v>41</v>
      </c>
      <c r="CO15" s="225"/>
      <c r="CP15" s="225"/>
      <c r="CQ15" s="225"/>
      <c r="CR15" s="226"/>
      <c r="CS15" s="49"/>
      <c r="CU15" s="224" t="s">
        <v>423</v>
      </c>
      <c r="CV15" s="225"/>
      <c r="CW15" s="225"/>
      <c r="CX15" s="225"/>
      <c r="CY15" s="226"/>
      <c r="CZ15" s="49">
        <v>1882.5</v>
      </c>
      <c r="DA15" s="20"/>
      <c r="DB15" s="224" t="s">
        <v>41</v>
      </c>
      <c r="DC15" s="225"/>
      <c r="DD15" s="225"/>
      <c r="DE15" s="225"/>
      <c r="DF15" s="226"/>
      <c r="DG15" s="49"/>
      <c r="DI15" s="224" t="s">
        <v>424</v>
      </c>
      <c r="DJ15" s="225"/>
      <c r="DK15" s="225"/>
      <c r="DL15" s="225"/>
      <c r="DM15" s="226"/>
      <c r="DN15" s="49">
        <v>639</v>
      </c>
      <c r="DO15" s="20"/>
      <c r="DP15" s="224" t="s">
        <v>41</v>
      </c>
      <c r="DQ15" s="225"/>
      <c r="DR15" s="225"/>
      <c r="DS15" s="225"/>
      <c r="DT15" s="226"/>
      <c r="DU15" s="49"/>
      <c r="DW15" s="224" t="s">
        <v>425</v>
      </c>
      <c r="DX15" s="225"/>
      <c r="DY15" s="225"/>
      <c r="DZ15" s="225"/>
      <c r="EA15" s="226"/>
      <c r="EB15" s="49">
        <v>1597.5</v>
      </c>
      <c r="EC15" s="20"/>
      <c r="ED15" s="224" t="s">
        <v>41</v>
      </c>
      <c r="EE15" s="225"/>
      <c r="EF15" s="225"/>
      <c r="EG15" s="225"/>
      <c r="EH15" s="226"/>
      <c r="EI15" s="49"/>
    </row>
    <row r="16" spans="1:154" x14ac:dyDescent="0.2">
      <c r="A16" s="224" t="s">
        <v>324</v>
      </c>
      <c r="B16" s="225"/>
      <c r="C16" s="225"/>
      <c r="D16" s="225"/>
      <c r="E16" s="226"/>
      <c r="F16" s="49">
        <v>150</v>
      </c>
      <c r="G16" s="20"/>
      <c r="H16" s="224" t="s">
        <v>327</v>
      </c>
      <c r="I16" s="225"/>
      <c r="J16" s="225"/>
      <c r="K16" s="225"/>
      <c r="L16" s="226"/>
      <c r="M16" s="49">
        <v>75</v>
      </c>
      <c r="O16" s="224" t="s">
        <v>335</v>
      </c>
      <c r="P16" s="225"/>
      <c r="Q16" s="225"/>
      <c r="R16" s="225"/>
      <c r="S16" s="226"/>
      <c r="T16" s="49">
        <v>375</v>
      </c>
      <c r="U16" s="20"/>
      <c r="V16" s="224" t="s">
        <v>337</v>
      </c>
      <c r="W16" s="225"/>
      <c r="X16" s="225"/>
      <c r="Y16" s="225"/>
      <c r="Z16" s="226"/>
      <c r="AA16" s="49">
        <v>187.5</v>
      </c>
      <c r="AC16" s="224" t="s">
        <v>324</v>
      </c>
      <c r="AD16" s="225"/>
      <c r="AE16" s="225"/>
      <c r="AF16" s="225"/>
      <c r="AG16" s="226"/>
      <c r="AH16" s="49">
        <v>150</v>
      </c>
      <c r="AI16" s="20"/>
      <c r="AJ16" s="224" t="s">
        <v>327</v>
      </c>
      <c r="AK16" s="225"/>
      <c r="AL16" s="225"/>
      <c r="AM16" s="225"/>
      <c r="AN16" s="226"/>
      <c r="AO16" s="49">
        <v>75</v>
      </c>
      <c r="AQ16" s="224" t="s">
        <v>335</v>
      </c>
      <c r="AR16" s="225"/>
      <c r="AS16" s="225"/>
      <c r="AT16" s="225"/>
      <c r="AU16" s="226"/>
      <c r="AV16" s="49">
        <v>375</v>
      </c>
      <c r="AW16" s="20"/>
      <c r="AX16" s="224" t="s">
        <v>337</v>
      </c>
      <c r="AY16" s="225"/>
      <c r="AZ16" s="225"/>
      <c r="BA16" s="225"/>
      <c r="BB16" s="226"/>
      <c r="BC16" s="49">
        <v>187.5</v>
      </c>
      <c r="BE16" s="224" t="s">
        <v>324</v>
      </c>
      <c r="BF16" s="225"/>
      <c r="BG16" s="225"/>
      <c r="BH16" s="225"/>
      <c r="BI16" s="226"/>
      <c r="BJ16" s="49">
        <v>150</v>
      </c>
      <c r="BK16" s="20"/>
      <c r="BL16" s="224" t="s">
        <v>327</v>
      </c>
      <c r="BM16" s="225"/>
      <c r="BN16" s="225"/>
      <c r="BO16" s="225"/>
      <c r="BP16" s="226"/>
      <c r="BQ16" s="49">
        <v>75</v>
      </c>
      <c r="BS16" s="224" t="s">
        <v>335</v>
      </c>
      <c r="BT16" s="225"/>
      <c r="BU16" s="225"/>
      <c r="BV16" s="225"/>
      <c r="BW16" s="226"/>
      <c r="BX16" s="49">
        <v>375</v>
      </c>
      <c r="BY16" s="20"/>
      <c r="BZ16" s="224" t="s">
        <v>337</v>
      </c>
      <c r="CA16" s="225"/>
      <c r="CB16" s="225"/>
      <c r="CC16" s="225"/>
      <c r="CD16" s="226"/>
      <c r="CE16" s="49">
        <v>187.5</v>
      </c>
      <c r="CG16" s="224" t="s">
        <v>324</v>
      </c>
      <c r="CH16" s="225"/>
      <c r="CI16" s="225"/>
      <c r="CJ16" s="225"/>
      <c r="CK16" s="226"/>
      <c r="CL16" s="49">
        <v>150</v>
      </c>
      <c r="CM16" s="20"/>
      <c r="CN16" s="224" t="s">
        <v>327</v>
      </c>
      <c r="CO16" s="225"/>
      <c r="CP16" s="225"/>
      <c r="CQ16" s="225"/>
      <c r="CR16" s="226"/>
      <c r="CS16" s="49">
        <v>75</v>
      </c>
      <c r="CU16" s="224" t="s">
        <v>335</v>
      </c>
      <c r="CV16" s="225"/>
      <c r="CW16" s="225"/>
      <c r="CX16" s="225"/>
      <c r="CY16" s="226"/>
      <c r="CZ16" s="49">
        <v>375</v>
      </c>
      <c r="DA16" s="20"/>
      <c r="DB16" s="224" t="s">
        <v>337</v>
      </c>
      <c r="DC16" s="225"/>
      <c r="DD16" s="225"/>
      <c r="DE16" s="225"/>
      <c r="DF16" s="226"/>
      <c r="DG16" s="49">
        <v>187.5</v>
      </c>
      <c r="DI16" s="224" t="s">
        <v>324</v>
      </c>
      <c r="DJ16" s="225"/>
      <c r="DK16" s="225"/>
      <c r="DL16" s="225"/>
      <c r="DM16" s="226"/>
      <c r="DN16" s="49">
        <v>150</v>
      </c>
      <c r="DO16" s="20"/>
      <c r="DP16" s="224" t="s">
        <v>17</v>
      </c>
      <c r="DQ16" s="225"/>
      <c r="DR16" s="225"/>
      <c r="DS16" s="225"/>
      <c r="DT16" s="226"/>
      <c r="DU16" s="49">
        <v>150</v>
      </c>
      <c r="DW16" s="224" t="s">
        <v>335</v>
      </c>
      <c r="DX16" s="225"/>
      <c r="DY16" s="225"/>
      <c r="DZ16" s="225"/>
      <c r="EA16" s="226"/>
      <c r="EB16" s="49">
        <v>375</v>
      </c>
      <c r="EC16" s="20"/>
      <c r="ED16" s="224" t="s">
        <v>363</v>
      </c>
      <c r="EE16" s="225"/>
      <c r="EF16" s="225"/>
      <c r="EG16" s="225"/>
      <c r="EH16" s="226"/>
      <c r="EI16" s="49">
        <v>375</v>
      </c>
    </row>
    <row r="17" spans="1:139" x14ac:dyDescent="0.2">
      <c r="A17" s="224" t="s">
        <v>325</v>
      </c>
      <c r="B17" s="225"/>
      <c r="C17" s="225"/>
      <c r="D17" s="225"/>
      <c r="E17" s="226"/>
      <c r="F17" s="49">
        <v>60</v>
      </c>
      <c r="G17" s="20"/>
      <c r="H17" s="224"/>
      <c r="I17" s="225"/>
      <c r="J17" s="225"/>
      <c r="K17" s="225"/>
      <c r="L17" s="226"/>
      <c r="M17" s="49"/>
      <c r="O17" s="224" t="s">
        <v>336</v>
      </c>
      <c r="P17" s="225"/>
      <c r="Q17" s="225"/>
      <c r="R17" s="225"/>
      <c r="S17" s="226"/>
      <c r="T17" s="49">
        <v>150</v>
      </c>
      <c r="U17" s="20"/>
      <c r="V17" s="224"/>
      <c r="W17" s="225"/>
      <c r="X17" s="225"/>
      <c r="Y17" s="225"/>
      <c r="Z17" s="226"/>
      <c r="AA17" s="49"/>
      <c r="AC17" s="224" t="s">
        <v>325</v>
      </c>
      <c r="AD17" s="225"/>
      <c r="AE17" s="225"/>
      <c r="AF17" s="225"/>
      <c r="AG17" s="226"/>
      <c r="AH17" s="49">
        <v>60</v>
      </c>
      <c r="AI17" s="20"/>
      <c r="AJ17" s="224"/>
      <c r="AK17" s="225"/>
      <c r="AL17" s="225"/>
      <c r="AM17" s="225"/>
      <c r="AN17" s="226"/>
      <c r="AO17" s="49"/>
      <c r="AQ17" s="224" t="s">
        <v>336</v>
      </c>
      <c r="AR17" s="225"/>
      <c r="AS17" s="225"/>
      <c r="AT17" s="225"/>
      <c r="AU17" s="226"/>
      <c r="AV17" s="49">
        <v>150</v>
      </c>
      <c r="AW17" s="20"/>
      <c r="AX17" s="224"/>
      <c r="AY17" s="225"/>
      <c r="AZ17" s="225"/>
      <c r="BA17" s="225"/>
      <c r="BB17" s="226"/>
      <c r="BC17" s="49"/>
      <c r="BE17" s="224" t="s">
        <v>325</v>
      </c>
      <c r="BF17" s="225"/>
      <c r="BG17" s="225"/>
      <c r="BH17" s="225"/>
      <c r="BI17" s="226"/>
      <c r="BJ17" s="49">
        <v>60</v>
      </c>
      <c r="BK17" s="20"/>
      <c r="BL17" s="224"/>
      <c r="BM17" s="225"/>
      <c r="BN17" s="225"/>
      <c r="BO17" s="225"/>
      <c r="BP17" s="226"/>
      <c r="BQ17" s="49"/>
      <c r="BS17" s="224" t="s">
        <v>336</v>
      </c>
      <c r="BT17" s="225"/>
      <c r="BU17" s="225"/>
      <c r="BV17" s="225"/>
      <c r="BW17" s="226"/>
      <c r="BX17" s="49">
        <v>150</v>
      </c>
      <c r="BY17" s="20"/>
      <c r="BZ17" s="224"/>
      <c r="CA17" s="225"/>
      <c r="CB17" s="225"/>
      <c r="CC17" s="225"/>
      <c r="CD17" s="226"/>
      <c r="CE17" s="49"/>
      <c r="CG17" s="224" t="s">
        <v>325</v>
      </c>
      <c r="CH17" s="225"/>
      <c r="CI17" s="225"/>
      <c r="CJ17" s="225"/>
      <c r="CK17" s="226"/>
      <c r="CL17" s="49">
        <v>60</v>
      </c>
      <c r="CM17" s="20"/>
      <c r="CN17" s="224"/>
      <c r="CO17" s="225"/>
      <c r="CP17" s="225"/>
      <c r="CQ17" s="225"/>
      <c r="CR17" s="226"/>
      <c r="CS17" s="49"/>
      <c r="CU17" s="224" t="s">
        <v>336</v>
      </c>
      <c r="CV17" s="225"/>
      <c r="CW17" s="225"/>
      <c r="CX17" s="225"/>
      <c r="CY17" s="226"/>
      <c r="CZ17" s="49">
        <v>150</v>
      </c>
      <c r="DA17" s="20"/>
      <c r="DB17" s="224"/>
      <c r="DC17" s="225"/>
      <c r="DD17" s="225"/>
      <c r="DE17" s="225"/>
      <c r="DF17" s="226"/>
      <c r="DG17" s="49"/>
      <c r="DI17" s="224" t="s">
        <v>16</v>
      </c>
      <c r="DJ17" s="225"/>
      <c r="DK17" s="225"/>
      <c r="DL17" s="225"/>
      <c r="DM17" s="226"/>
      <c r="DN17" s="49">
        <v>251.4</v>
      </c>
      <c r="DO17" s="20"/>
      <c r="DP17" s="224"/>
      <c r="DQ17" s="225"/>
      <c r="DR17" s="225"/>
      <c r="DS17" s="225"/>
      <c r="DT17" s="226"/>
      <c r="DU17" s="49"/>
      <c r="DW17" s="224" t="s">
        <v>362</v>
      </c>
      <c r="DX17" s="225"/>
      <c r="DY17" s="225"/>
      <c r="DZ17" s="225"/>
      <c r="EA17" s="226"/>
      <c r="EB17" s="49">
        <v>628.5</v>
      </c>
      <c r="EC17" s="20"/>
      <c r="ED17" s="224"/>
      <c r="EE17" s="225"/>
      <c r="EF17" s="225"/>
      <c r="EG17" s="225"/>
      <c r="EH17" s="226"/>
      <c r="EI17" s="49"/>
    </row>
    <row r="18" spans="1:139" x14ac:dyDescent="0.2">
      <c r="A18" s="224"/>
      <c r="B18" s="225"/>
      <c r="C18" s="225"/>
      <c r="D18" s="225"/>
      <c r="E18" s="226"/>
      <c r="F18" s="49"/>
      <c r="G18" s="20"/>
      <c r="H18" s="224"/>
      <c r="I18" s="225"/>
      <c r="J18" s="225"/>
      <c r="K18" s="225"/>
      <c r="L18" s="226"/>
      <c r="M18" s="49"/>
      <c r="O18" s="224"/>
      <c r="P18" s="225"/>
      <c r="Q18" s="225"/>
      <c r="R18" s="225"/>
      <c r="S18" s="226"/>
      <c r="T18" s="49"/>
      <c r="U18" s="20"/>
      <c r="V18" s="224"/>
      <c r="W18" s="225"/>
      <c r="X18" s="225"/>
      <c r="Y18" s="225"/>
      <c r="Z18" s="226"/>
      <c r="AA18" s="49"/>
      <c r="AC18" s="224"/>
      <c r="AD18" s="225"/>
      <c r="AE18" s="225"/>
      <c r="AF18" s="225"/>
      <c r="AG18" s="226"/>
      <c r="AH18" s="49"/>
      <c r="AI18" s="20"/>
      <c r="AJ18" s="224"/>
      <c r="AK18" s="225"/>
      <c r="AL18" s="225"/>
      <c r="AM18" s="225"/>
      <c r="AN18" s="226"/>
      <c r="AO18" s="49"/>
      <c r="AQ18" s="224"/>
      <c r="AR18" s="225"/>
      <c r="AS18" s="225"/>
      <c r="AT18" s="225"/>
      <c r="AU18" s="226"/>
      <c r="AV18" s="49"/>
      <c r="AW18" s="20"/>
      <c r="AX18" s="224"/>
      <c r="AY18" s="225"/>
      <c r="AZ18" s="225"/>
      <c r="BA18" s="225"/>
      <c r="BB18" s="226"/>
      <c r="BC18" s="49"/>
      <c r="BE18" s="224"/>
      <c r="BF18" s="225"/>
      <c r="BG18" s="225"/>
      <c r="BH18" s="225"/>
      <c r="BI18" s="226"/>
      <c r="BJ18" s="49"/>
      <c r="BK18" s="20"/>
      <c r="BL18" s="224"/>
      <c r="BM18" s="225"/>
      <c r="BN18" s="225"/>
      <c r="BO18" s="225"/>
      <c r="BP18" s="226"/>
      <c r="BQ18" s="49"/>
      <c r="BS18" s="224"/>
      <c r="BT18" s="225"/>
      <c r="BU18" s="225"/>
      <c r="BV18" s="225"/>
      <c r="BW18" s="226"/>
      <c r="BX18" s="49"/>
      <c r="BY18" s="20"/>
      <c r="BZ18" s="224"/>
      <c r="CA18" s="225"/>
      <c r="CB18" s="225"/>
      <c r="CC18" s="225"/>
      <c r="CD18" s="226"/>
      <c r="CE18" s="49"/>
      <c r="CG18" s="224"/>
      <c r="CH18" s="225"/>
      <c r="CI18" s="225"/>
      <c r="CJ18" s="225"/>
      <c r="CK18" s="226"/>
      <c r="CL18" s="49"/>
      <c r="CM18" s="20"/>
      <c r="CN18" s="224"/>
      <c r="CO18" s="225"/>
      <c r="CP18" s="225"/>
      <c r="CQ18" s="225"/>
      <c r="CR18" s="226"/>
      <c r="CS18" s="49"/>
      <c r="CU18" s="224"/>
      <c r="CV18" s="225"/>
      <c r="CW18" s="225"/>
      <c r="CX18" s="225"/>
      <c r="CY18" s="226"/>
      <c r="CZ18" s="49"/>
      <c r="DA18" s="20"/>
      <c r="DB18" s="224"/>
      <c r="DC18" s="225"/>
      <c r="DD18" s="225"/>
      <c r="DE18" s="225"/>
      <c r="DF18" s="226"/>
      <c r="DG18" s="49"/>
      <c r="DI18" s="224"/>
      <c r="DJ18" s="225"/>
      <c r="DK18" s="225"/>
      <c r="DL18" s="225"/>
      <c r="DM18" s="226"/>
      <c r="DN18" s="49"/>
      <c r="DO18" s="20"/>
      <c r="DP18" s="224"/>
      <c r="DQ18" s="225"/>
      <c r="DR18" s="225"/>
      <c r="DS18" s="225"/>
      <c r="DT18" s="226"/>
      <c r="DU18" s="49"/>
      <c r="DW18" s="224"/>
      <c r="DX18" s="225"/>
      <c r="DY18" s="225"/>
      <c r="DZ18" s="225"/>
      <c r="EA18" s="226"/>
      <c r="EB18" s="49"/>
      <c r="EC18" s="20"/>
      <c r="ED18" s="224"/>
      <c r="EE18" s="225"/>
      <c r="EF18" s="225"/>
      <c r="EG18" s="225"/>
      <c r="EH18" s="226"/>
      <c r="EI18" s="49"/>
    </row>
    <row r="19" spans="1:139" x14ac:dyDescent="0.2">
      <c r="A19" s="224" t="s">
        <v>6</v>
      </c>
      <c r="B19" s="225"/>
      <c r="C19" s="225"/>
      <c r="D19" s="225"/>
      <c r="E19" s="226"/>
      <c r="F19" s="49">
        <v>75</v>
      </c>
      <c r="G19" s="20"/>
      <c r="H19" s="224"/>
      <c r="I19" s="225"/>
      <c r="J19" s="225"/>
      <c r="K19" s="225"/>
      <c r="L19" s="226"/>
      <c r="M19" s="49"/>
      <c r="O19" s="224" t="s">
        <v>8</v>
      </c>
      <c r="P19" s="225"/>
      <c r="Q19" s="225"/>
      <c r="R19" s="225"/>
      <c r="S19" s="226"/>
      <c r="T19" s="49">
        <v>187.5</v>
      </c>
      <c r="U19" s="20"/>
      <c r="V19" s="224"/>
      <c r="W19" s="225"/>
      <c r="X19" s="225"/>
      <c r="Y19" s="225"/>
      <c r="Z19" s="226"/>
      <c r="AA19" s="49"/>
      <c r="AC19" s="224" t="s">
        <v>6</v>
      </c>
      <c r="AD19" s="225"/>
      <c r="AE19" s="225"/>
      <c r="AF19" s="225"/>
      <c r="AG19" s="226"/>
      <c r="AH19" s="49">
        <v>75</v>
      </c>
      <c r="AI19" s="20"/>
      <c r="AJ19" s="224"/>
      <c r="AK19" s="225"/>
      <c r="AL19" s="225"/>
      <c r="AM19" s="225"/>
      <c r="AN19" s="226"/>
      <c r="AO19" s="49"/>
      <c r="AQ19" s="224" t="s">
        <v>8</v>
      </c>
      <c r="AR19" s="225"/>
      <c r="AS19" s="225"/>
      <c r="AT19" s="225"/>
      <c r="AU19" s="226"/>
      <c r="AV19" s="49">
        <v>187.5</v>
      </c>
      <c r="AW19" s="20"/>
      <c r="AX19" s="224"/>
      <c r="AY19" s="225"/>
      <c r="AZ19" s="225"/>
      <c r="BA19" s="225"/>
      <c r="BB19" s="226"/>
      <c r="BC19" s="49"/>
      <c r="BE19" s="224" t="s">
        <v>6</v>
      </c>
      <c r="BF19" s="225"/>
      <c r="BG19" s="225"/>
      <c r="BH19" s="225"/>
      <c r="BI19" s="226"/>
      <c r="BJ19" s="49">
        <v>75</v>
      </c>
      <c r="BK19" s="20"/>
      <c r="BL19" s="224"/>
      <c r="BM19" s="225"/>
      <c r="BN19" s="225"/>
      <c r="BO19" s="225"/>
      <c r="BP19" s="226"/>
      <c r="BQ19" s="49"/>
      <c r="BS19" s="224" t="s">
        <v>8</v>
      </c>
      <c r="BT19" s="225"/>
      <c r="BU19" s="225"/>
      <c r="BV19" s="225"/>
      <c r="BW19" s="226"/>
      <c r="BX19" s="49">
        <v>187.5</v>
      </c>
      <c r="BY19" s="20"/>
      <c r="BZ19" s="224"/>
      <c r="CA19" s="225"/>
      <c r="CB19" s="225"/>
      <c r="CC19" s="225"/>
      <c r="CD19" s="226"/>
      <c r="CE19" s="49"/>
      <c r="CG19" s="224" t="s">
        <v>6</v>
      </c>
      <c r="CH19" s="225"/>
      <c r="CI19" s="225"/>
      <c r="CJ19" s="225"/>
      <c r="CK19" s="226"/>
      <c r="CL19" s="49">
        <v>75</v>
      </c>
      <c r="CM19" s="20"/>
      <c r="CN19" s="224"/>
      <c r="CO19" s="225"/>
      <c r="CP19" s="225"/>
      <c r="CQ19" s="225"/>
      <c r="CR19" s="226"/>
      <c r="CS19" s="49"/>
      <c r="CU19" s="224" t="s">
        <v>8</v>
      </c>
      <c r="CV19" s="225"/>
      <c r="CW19" s="225"/>
      <c r="CX19" s="225"/>
      <c r="CY19" s="226"/>
      <c r="CZ19" s="49">
        <v>187.5</v>
      </c>
      <c r="DA19" s="20"/>
      <c r="DB19" s="224"/>
      <c r="DC19" s="225"/>
      <c r="DD19" s="225"/>
      <c r="DE19" s="225"/>
      <c r="DF19" s="226"/>
      <c r="DG19" s="49"/>
      <c r="DI19" s="224" t="s">
        <v>12</v>
      </c>
      <c r="DJ19" s="225"/>
      <c r="DK19" s="225"/>
      <c r="DL19" s="225"/>
      <c r="DM19" s="226"/>
      <c r="DN19" s="49">
        <v>314.25</v>
      </c>
      <c r="DO19" s="20"/>
      <c r="DP19" s="224"/>
      <c r="DQ19" s="225"/>
      <c r="DR19" s="225"/>
      <c r="DS19" s="225"/>
      <c r="DT19" s="226"/>
      <c r="DU19" s="49"/>
      <c r="DW19" s="224" t="s">
        <v>13</v>
      </c>
      <c r="DX19" s="225"/>
      <c r="DY19" s="225"/>
      <c r="DZ19" s="225"/>
      <c r="EA19" s="226"/>
      <c r="EB19" s="49">
        <v>785.63</v>
      </c>
      <c r="EC19" s="20"/>
      <c r="ED19" s="224"/>
      <c r="EE19" s="225"/>
      <c r="EF19" s="225"/>
      <c r="EG19" s="225"/>
      <c r="EH19" s="226"/>
      <c r="EI19" s="49"/>
    </row>
    <row r="20" spans="1:139" x14ac:dyDescent="0.2">
      <c r="A20" s="224"/>
      <c r="B20" s="225"/>
      <c r="C20" s="225"/>
      <c r="D20" s="225"/>
      <c r="E20" s="226"/>
      <c r="F20" s="49"/>
      <c r="G20" s="20"/>
      <c r="H20" s="224"/>
      <c r="I20" s="225"/>
      <c r="J20" s="225"/>
      <c r="K20" s="225"/>
      <c r="L20" s="226"/>
      <c r="M20" s="49"/>
      <c r="O20" s="224"/>
      <c r="P20" s="225"/>
      <c r="Q20" s="225"/>
      <c r="R20" s="225"/>
      <c r="S20" s="226"/>
      <c r="T20" s="49"/>
      <c r="U20" s="20"/>
      <c r="V20" s="224"/>
      <c r="W20" s="225"/>
      <c r="X20" s="225"/>
      <c r="Y20" s="225"/>
      <c r="Z20" s="226"/>
      <c r="AA20" s="49"/>
      <c r="AC20" s="224"/>
      <c r="AD20" s="225"/>
      <c r="AE20" s="225"/>
      <c r="AF20" s="225"/>
      <c r="AG20" s="226"/>
      <c r="AH20" s="49"/>
      <c r="AI20" s="20"/>
      <c r="AJ20" s="224"/>
      <c r="AK20" s="225"/>
      <c r="AL20" s="225"/>
      <c r="AM20" s="225"/>
      <c r="AN20" s="226"/>
      <c r="AO20" s="49"/>
      <c r="AQ20" s="224"/>
      <c r="AR20" s="225"/>
      <c r="AS20" s="225"/>
      <c r="AT20" s="225"/>
      <c r="AU20" s="226"/>
      <c r="AV20" s="49"/>
      <c r="AW20" s="20"/>
      <c r="AX20" s="224"/>
      <c r="AY20" s="225"/>
      <c r="AZ20" s="225"/>
      <c r="BA20" s="225"/>
      <c r="BB20" s="226"/>
      <c r="BC20" s="49"/>
      <c r="BE20" s="224"/>
      <c r="BF20" s="225"/>
      <c r="BG20" s="225"/>
      <c r="BH20" s="225"/>
      <c r="BI20" s="226"/>
      <c r="BJ20" s="49"/>
      <c r="BK20" s="20"/>
      <c r="BL20" s="224"/>
      <c r="BM20" s="225"/>
      <c r="BN20" s="225"/>
      <c r="BO20" s="225"/>
      <c r="BP20" s="226"/>
      <c r="BQ20" s="49"/>
      <c r="BS20" s="224"/>
      <c r="BT20" s="225"/>
      <c r="BU20" s="225"/>
      <c r="BV20" s="225"/>
      <c r="BW20" s="226"/>
      <c r="BX20" s="49"/>
      <c r="BY20" s="20"/>
      <c r="BZ20" s="224"/>
      <c r="CA20" s="225"/>
      <c r="CB20" s="225"/>
      <c r="CC20" s="225"/>
      <c r="CD20" s="226"/>
      <c r="CE20" s="49"/>
      <c r="CG20" s="224"/>
      <c r="CH20" s="225"/>
      <c r="CI20" s="225"/>
      <c r="CJ20" s="225"/>
      <c r="CK20" s="226"/>
      <c r="CL20" s="49"/>
      <c r="CM20" s="20"/>
      <c r="CN20" s="224"/>
      <c r="CO20" s="225"/>
      <c r="CP20" s="225"/>
      <c r="CQ20" s="225"/>
      <c r="CR20" s="226"/>
      <c r="CS20" s="49"/>
      <c r="CU20" s="224"/>
      <c r="CV20" s="225"/>
      <c r="CW20" s="225"/>
      <c r="CX20" s="225"/>
      <c r="CY20" s="226"/>
      <c r="CZ20" s="49"/>
      <c r="DA20" s="20"/>
      <c r="DB20" s="224"/>
      <c r="DC20" s="225"/>
      <c r="DD20" s="225"/>
      <c r="DE20" s="225"/>
      <c r="DF20" s="226"/>
      <c r="DG20" s="49"/>
      <c r="DI20" s="224"/>
      <c r="DJ20" s="225"/>
      <c r="DK20" s="225"/>
      <c r="DL20" s="225"/>
      <c r="DM20" s="226"/>
      <c r="DN20" s="49"/>
      <c r="DO20" s="20"/>
      <c r="DP20" s="224"/>
      <c r="DQ20" s="225"/>
      <c r="DR20" s="225"/>
      <c r="DS20" s="225"/>
      <c r="DT20" s="226"/>
      <c r="DU20" s="49"/>
      <c r="DW20" s="224"/>
      <c r="DX20" s="225"/>
      <c r="DY20" s="225"/>
      <c r="DZ20" s="225"/>
      <c r="EA20" s="226"/>
      <c r="EB20" s="49"/>
      <c r="EC20" s="20"/>
      <c r="ED20" s="224"/>
      <c r="EE20" s="225"/>
      <c r="EF20" s="225"/>
      <c r="EG20" s="225"/>
      <c r="EH20" s="226"/>
      <c r="EI20" s="49"/>
    </row>
    <row r="21" spans="1:139" x14ac:dyDescent="0.2">
      <c r="A21" s="224"/>
      <c r="B21" s="225"/>
      <c r="C21" s="225"/>
      <c r="D21" s="225"/>
      <c r="E21" s="226"/>
      <c r="F21" s="49"/>
      <c r="G21" s="20"/>
      <c r="H21" s="224"/>
      <c r="I21" s="225"/>
      <c r="J21" s="225"/>
      <c r="K21" s="225"/>
      <c r="L21" s="226"/>
      <c r="M21" s="49"/>
      <c r="O21" s="224"/>
      <c r="P21" s="225"/>
      <c r="Q21" s="225"/>
      <c r="R21" s="225"/>
      <c r="S21" s="226"/>
      <c r="T21" s="49"/>
      <c r="U21" s="20"/>
      <c r="V21" s="224"/>
      <c r="W21" s="225"/>
      <c r="X21" s="225"/>
      <c r="Y21" s="225"/>
      <c r="Z21" s="226"/>
      <c r="AA21" s="49"/>
      <c r="AC21" s="224"/>
      <c r="AD21" s="225"/>
      <c r="AE21" s="225"/>
      <c r="AF21" s="225"/>
      <c r="AG21" s="226"/>
      <c r="AH21" s="49"/>
      <c r="AI21" s="20"/>
      <c r="AJ21" s="224"/>
      <c r="AK21" s="225"/>
      <c r="AL21" s="225"/>
      <c r="AM21" s="225"/>
      <c r="AN21" s="226"/>
      <c r="AO21" s="49"/>
      <c r="AQ21" s="224"/>
      <c r="AR21" s="225"/>
      <c r="AS21" s="225"/>
      <c r="AT21" s="225"/>
      <c r="AU21" s="226"/>
      <c r="AV21" s="49"/>
      <c r="AW21" s="20"/>
      <c r="AX21" s="224"/>
      <c r="AY21" s="225"/>
      <c r="AZ21" s="225"/>
      <c r="BA21" s="225"/>
      <c r="BB21" s="226"/>
      <c r="BC21" s="49"/>
      <c r="BE21" s="224"/>
      <c r="BF21" s="225"/>
      <c r="BG21" s="225"/>
      <c r="BH21" s="225"/>
      <c r="BI21" s="226"/>
      <c r="BJ21" s="49"/>
      <c r="BK21" s="20"/>
      <c r="BL21" s="224"/>
      <c r="BM21" s="225"/>
      <c r="BN21" s="225"/>
      <c r="BO21" s="225"/>
      <c r="BP21" s="226"/>
      <c r="BQ21" s="49"/>
      <c r="BS21" s="224"/>
      <c r="BT21" s="225"/>
      <c r="BU21" s="225"/>
      <c r="BV21" s="225"/>
      <c r="BW21" s="226"/>
      <c r="BX21" s="49"/>
      <c r="BY21" s="20"/>
      <c r="BZ21" s="224"/>
      <c r="CA21" s="225"/>
      <c r="CB21" s="225"/>
      <c r="CC21" s="225"/>
      <c r="CD21" s="226"/>
      <c r="CE21" s="49"/>
      <c r="CG21" s="224"/>
      <c r="CH21" s="225"/>
      <c r="CI21" s="225"/>
      <c r="CJ21" s="225"/>
      <c r="CK21" s="226"/>
      <c r="CL21" s="49"/>
      <c r="CM21" s="20"/>
      <c r="CN21" s="224"/>
      <c r="CO21" s="225"/>
      <c r="CP21" s="225"/>
      <c r="CQ21" s="225"/>
      <c r="CR21" s="226"/>
      <c r="CS21" s="49"/>
      <c r="CU21" s="224"/>
      <c r="CV21" s="225"/>
      <c r="CW21" s="225"/>
      <c r="CX21" s="225"/>
      <c r="CY21" s="226"/>
      <c r="CZ21" s="49"/>
      <c r="DA21" s="20"/>
      <c r="DB21" s="224"/>
      <c r="DC21" s="225"/>
      <c r="DD21" s="225"/>
      <c r="DE21" s="225"/>
      <c r="DF21" s="226"/>
      <c r="DG21" s="49"/>
      <c r="DI21" s="224"/>
      <c r="DJ21" s="225"/>
      <c r="DK21" s="225"/>
      <c r="DL21" s="225"/>
      <c r="DM21" s="226"/>
      <c r="DN21" s="49"/>
      <c r="DO21" s="20"/>
      <c r="DP21" s="224"/>
      <c r="DQ21" s="225"/>
      <c r="DR21" s="225"/>
      <c r="DS21" s="225"/>
      <c r="DT21" s="226"/>
      <c r="DU21" s="49"/>
      <c r="DW21" s="224"/>
      <c r="DX21" s="225"/>
      <c r="DY21" s="225"/>
      <c r="DZ21" s="225"/>
      <c r="EA21" s="226"/>
      <c r="EB21" s="49"/>
      <c r="EC21" s="20"/>
      <c r="ED21" s="224"/>
      <c r="EE21" s="225"/>
      <c r="EF21" s="225"/>
      <c r="EG21" s="225"/>
      <c r="EH21" s="226"/>
      <c r="EI21" s="49"/>
    </row>
    <row r="22" spans="1:139" ht="12.75" customHeight="1" x14ac:dyDescent="0.2">
      <c r="A22" s="167" t="s">
        <v>39</v>
      </c>
      <c r="B22" s="168"/>
      <c r="C22" s="168"/>
      <c r="D22" s="168"/>
      <c r="E22" s="169"/>
      <c r="F22" s="48">
        <f>SUM(F13:F21)</f>
        <v>1038</v>
      </c>
      <c r="G22" s="20"/>
      <c r="H22" s="164" t="s">
        <v>34</v>
      </c>
      <c r="I22" s="165"/>
      <c r="J22" s="165"/>
      <c r="K22" s="165"/>
      <c r="L22" s="166"/>
      <c r="M22" s="4">
        <f>SUM(M13:M21)</f>
        <v>225</v>
      </c>
      <c r="O22" s="167" t="s">
        <v>39</v>
      </c>
      <c r="P22" s="168"/>
      <c r="Q22" s="168"/>
      <c r="R22" s="168"/>
      <c r="S22" s="169"/>
      <c r="T22" s="48">
        <f>SUM(T13:T21)</f>
        <v>2595</v>
      </c>
      <c r="U22" s="20"/>
      <c r="V22" s="164" t="s">
        <v>34</v>
      </c>
      <c r="W22" s="165"/>
      <c r="X22" s="165"/>
      <c r="Y22" s="165"/>
      <c r="Z22" s="166"/>
      <c r="AA22" s="4">
        <f>SUM(AA13:AA21)</f>
        <v>562.5</v>
      </c>
      <c r="AC22" s="167" t="s">
        <v>39</v>
      </c>
      <c r="AD22" s="168"/>
      <c r="AE22" s="168"/>
      <c r="AF22" s="168"/>
      <c r="AG22" s="169"/>
      <c r="AH22" s="48">
        <f>SUM(AH13:AH21)</f>
        <v>1038</v>
      </c>
      <c r="AI22" s="20"/>
      <c r="AJ22" s="164" t="s">
        <v>34</v>
      </c>
      <c r="AK22" s="165"/>
      <c r="AL22" s="165"/>
      <c r="AM22" s="165"/>
      <c r="AN22" s="166"/>
      <c r="AO22" s="4">
        <f>SUM(AO13:AO21)</f>
        <v>225</v>
      </c>
      <c r="AQ22" s="167" t="s">
        <v>39</v>
      </c>
      <c r="AR22" s="168"/>
      <c r="AS22" s="168"/>
      <c r="AT22" s="168"/>
      <c r="AU22" s="169"/>
      <c r="AV22" s="48">
        <f>SUM(AV13:AV21)</f>
        <v>2595</v>
      </c>
      <c r="AW22" s="20"/>
      <c r="AX22" s="164" t="s">
        <v>34</v>
      </c>
      <c r="AY22" s="165"/>
      <c r="AZ22" s="165"/>
      <c r="BA22" s="165"/>
      <c r="BB22" s="166"/>
      <c r="BC22" s="4">
        <f>SUM(BC13:BC21)</f>
        <v>562.5</v>
      </c>
      <c r="BE22" s="167" t="s">
        <v>39</v>
      </c>
      <c r="BF22" s="168"/>
      <c r="BG22" s="168"/>
      <c r="BH22" s="168"/>
      <c r="BI22" s="169"/>
      <c r="BJ22" s="48">
        <f>SUM(BJ13:BJ21)</f>
        <v>1038</v>
      </c>
      <c r="BK22" s="20"/>
      <c r="BL22" s="164" t="s">
        <v>34</v>
      </c>
      <c r="BM22" s="165"/>
      <c r="BN22" s="165"/>
      <c r="BO22" s="165"/>
      <c r="BP22" s="166"/>
      <c r="BQ22" s="4">
        <f>SUM(BQ13:BQ21)</f>
        <v>225</v>
      </c>
      <c r="BS22" s="167" t="s">
        <v>39</v>
      </c>
      <c r="BT22" s="168"/>
      <c r="BU22" s="168"/>
      <c r="BV22" s="168"/>
      <c r="BW22" s="169"/>
      <c r="BX22" s="48">
        <f>SUM(BX13:BX21)</f>
        <v>2595</v>
      </c>
      <c r="BY22" s="20"/>
      <c r="BZ22" s="164" t="s">
        <v>34</v>
      </c>
      <c r="CA22" s="165"/>
      <c r="CB22" s="165"/>
      <c r="CC22" s="165"/>
      <c r="CD22" s="166"/>
      <c r="CE22" s="4">
        <f>SUM(CE13:CE21)</f>
        <v>562.5</v>
      </c>
      <c r="CG22" s="167" t="s">
        <v>39</v>
      </c>
      <c r="CH22" s="168"/>
      <c r="CI22" s="168"/>
      <c r="CJ22" s="168"/>
      <c r="CK22" s="169"/>
      <c r="CL22" s="48">
        <f>SUM(CL13:CL21)</f>
        <v>1038</v>
      </c>
      <c r="CM22" s="20"/>
      <c r="CN22" s="164" t="s">
        <v>34</v>
      </c>
      <c r="CO22" s="165"/>
      <c r="CP22" s="165"/>
      <c r="CQ22" s="165"/>
      <c r="CR22" s="166"/>
      <c r="CS22" s="4">
        <f>SUM(CS13:CS21)</f>
        <v>225</v>
      </c>
      <c r="CU22" s="167" t="s">
        <v>39</v>
      </c>
      <c r="CV22" s="168"/>
      <c r="CW22" s="168"/>
      <c r="CX22" s="168"/>
      <c r="CY22" s="169"/>
      <c r="CZ22" s="48">
        <f>SUM(CZ13:CZ21)</f>
        <v>2595</v>
      </c>
      <c r="DA22" s="20"/>
      <c r="DB22" s="164" t="s">
        <v>34</v>
      </c>
      <c r="DC22" s="165"/>
      <c r="DD22" s="165"/>
      <c r="DE22" s="165"/>
      <c r="DF22" s="166"/>
      <c r="DG22" s="4">
        <f>SUM(DG13:DG21)</f>
        <v>562.5</v>
      </c>
      <c r="DI22" s="167" t="s">
        <v>39</v>
      </c>
      <c r="DJ22" s="168"/>
      <c r="DK22" s="168"/>
      <c r="DL22" s="168"/>
      <c r="DM22" s="169"/>
      <c r="DN22" s="48">
        <f>SUM(DN13:DN21)</f>
        <v>1354.65</v>
      </c>
      <c r="DO22" s="20"/>
      <c r="DP22" s="164" t="s">
        <v>34</v>
      </c>
      <c r="DQ22" s="165"/>
      <c r="DR22" s="165"/>
      <c r="DS22" s="165"/>
      <c r="DT22" s="166"/>
      <c r="DU22" s="4">
        <f>SUM(DU13:DU21)</f>
        <v>778.5</v>
      </c>
      <c r="DW22" s="167" t="s">
        <v>39</v>
      </c>
      <c r="DX22" s="168"/>
      <c r="DY22" s="168"/>
      <c r="DZ22" s="168"/>
      <c r="EA22" s="169"/>
      <c r="EB22" s="48">
        <f>SUM(EB13:EB21)</f>
        <v>3386.63</v>
      </c>
      <c r="EC22" s="20"/>
      <c r="ED22" s="164" t="s">
        <v>34</v>
      </c>
      <c r="EE22" s="165"/>
      <c r="EF22" s="165"/>
      <c r="EG22" s="165"/>
      <c r="EH22" s="166"/>
      <c r="EI22" s="4">
        <f>SUM(EI13:EI21)</f>
        <v>1946.25</v>
      </c>
    </row>
    <row r="23" spans="1:139" ht="8.1" customHeight="1" x14ac:dyDescent="0.2">
      <c r="A23" s="160"/>
      <c r="B23" s="20"/>
      <c r="C23" s="20"/>
      <c r="D23" s="20"/>
      <c r="E23" s="20"/>
      <c r="F23" s="163"/>
      <c r="G23" s="20"/>
      <c r="H23" s="160"/>
      <c r="I23" s="20"/>
      <c r="J23" s="20"/>
      <c r="K23" s="20"/>
      <c r="L23" s="20"/>
      <c r="M23" s="163"/>
      <c r="O23" s="160"/>
      <c r="P23" s="20"/>
      <c r="Q23" s="20"/>
      <c r="R23" s="20"/>
      <c r="S23" s="20"/>
      <c r="T23" s="163"/>
      <c r="U23" s="20"/>
      <c r="V23" s="160"/>
      <c r="W23" s="20"/>
      <c r="X23" s="20"/>
      <c r="Y23" s="20"/>
      <c r="Z23" s="20"/>
      <c r="AA23" s="163"/>
      <c r="AC23" s="160"/>
      <c r="AD23" s="20"/>
      <c r="AE23" s="20"/>
      <c r="AF23" s="20"/>
      <c r="AG23" s="20"/>
      <c r="AH23" s="163"/>
      <c r="AI23" s="20"/>
      <c r="AJ23" s="160"/>
      <c r="AK23" s="20"/>
      <c r="AL23" s="20"/>
      <c r="AM23" s="20"/>
      <c r="AN23" s="20"/>
      <c r="AO23" s="163"/>
      <c r="AQ23" s="160"/>
      <c r="AR23" s="20"/>
      <c r="AS23" s="20"/>
      <c r="AT23" s="20"/>
      <c r="AU23" s="20"/>
      <c r="AV23" s="163"/>
      <c r="AW23" s="20"/>
      <c r="AX23" s="160"/>
      <c r="AY23" s="20"/>
      <c r="AZ23" s="20"/>
      <c r="BA23" s="20"/>
      <c r="BB23" s="20"/>
      <c r="BC23" s="163"/>
      <c r="BE23" s="160"/>
      <c r="BF23" s="20"/>
      <c r="BG23" s="20"/>
      <c r="BH23" s="20"/>
      <c r="BI23" s="20"/>
      <c r="BJ23" s="163"/>
      <c r="BK23" s="20"/>
      <c r="BL23" s="160"/>
      <c r="BM23" s="20"/>
      <c r="BN23" s="20"/>
      <c r="BO23" s="20"/>
      <c r="BP23" s="20"/>
      <c r="BQ23" s="163"/>
      <c r="BS23" s="160"/>
      <c r="BT23" s="20"/>
      <c r="BU23" s="20"/>
      <c r="BV23" s="20"/>
      <c r="BW23" s="20"/>
      <c r="BX23" s="163"/>
      <c r="BY23" s="20"/>
      <c r="BZ23" s="160"/>
      <c r="CA23" s="20"/>
      <c r="CB23" s="20"/>
      <c r="CC23" s="20"/>
      <c r="CD23" s="20"/>
      <c r="CE23" s="163"/>
      <c r="CG23" s="160"/>
      <c r="CH23" s="20"/>
      <c r="CI23" s="20"/>
      <c r="CJ23" s="20"/>
      <c r="CK23" s="20"/>
      <c r="CL23" s="163"/>
      <c r="CM23" s="20"/>
      <c r="CN23" s="160"/>
      <c r="CO23" s="20"/>
      <c r="CP23" s="20"/>
      <c r="CQ23" s="20"/>
      <c r="CR23" s="20"/>
      <c r="CS23" s="163"/>
      <c r="CU23" s="160"/>
      <c r="CV23" s="20"/>
      <c r="CW23" s="20"/>
      <c r="CX23" s="20"/>
      <c r="CY23" s="20"/>
      <c r="CZ23" s="163"/>
      <c r="DA23" s="20"/>
      <c r="DB23" s="160"/>
      <c r="DC23" s="20"/>
      <c r="DD23" s="20"/>
      <c r="DE23" s="20"/>
      <c r="DF23" s="20"/>
      <c r="DG23" s="163"/>
      <c r="DI23" s="160"/>
      <c r="DJ23" s="20"/>
      <c r="DK23" s="20"/>
      <c r="DL23" s="20"/>
      <c r="DM23" s="20"/>
      <c r="DN23" s="163"/>
      <c r="DO23" s="20"/>
      <c r="DP23" s="160"/>
      <c r="DQ23" s="20"/>
      <c r="DR23" s="20"/>
      <c r="DS23" s="20"/>
      <c r="DT23" s="20"/>
      <c r="DU23" s="163"/>
      <c r="DW23" s="160"/>
      <c r="DX23" s="20"/>
      <c r="DY23" s="20"/>
      <c r="DZ23" s="20"/>
      <c r="EA23" s="20"/>
      <c r="EB23" s="163"/>
      <c r="EC23" s="20"/>
      <c r="ED23" s="160"/>
      <c r="EE23" s="20"/>
      <c r="EF23" s="20"/>
      <c r="EG23" s="20"/>
      <c r="EH23" s="20"/>
      <c r="EI23" s="163"/>
    </row>
    <row r="24" spans="1:139" ht="12.75" customHeight="1" x14ac:dyDescent="0.2">
      <c r="A24" s="164" t="s">
        <v>30</v>
      </c>
      <c r="B24" s="165"/>
      <c r="C24" s="165"/>
      <c r="D24" s="165"/>
      <c r="E24" s="165"/>
      <c r="F24" s="172"/>
      <c r="G24" s="20"/>
      <c r="H24" s="164" t="s">
        <v>28</v>
      </c>
      <c r="I24" s="165"/>
      <c r="J24" s="165"/>
      <c r="K24" s="165"/>
      <c r="L24" s="165"/>
      <c r="M24" s="172"/>
      <c r="O24" s="164" t="s">
        <v>30</v>
      </c>
      <c r="P24" s="165"/>
      <c r="Q24" s="165"/>
      <c r="R24" s="165"/>
      <c r="S24" s="165"/>
      <c r="T24" s="172"/>
      <c r="U24" s="20"/>
      <c r="V24" s="164" t="s">
        <v>28</v>
      </c>
      <c r="W24" s="165"/>
      <c r="X24" s="165"/>
      <c r="Y24" s="165"/>
      <c r="Z24" s="165"/>
      <c r="AA24" s="172"/>
      <c r="AC24" s="164" t="s">
        <v>30</v>
      </c>
      <c r="AD24" s="165"/>
      <c r="AE24" s="165"/>
      <c r="AF24" s="165"/>
      <c r="AG24" s="165"/>
      <c r="AH24" s="172"/>
      <c r="AI24" s="20"/>
      <c r="AJ24" s="164" t="s">
        <v>28</v>
      </c>
      <c r="AK24" s="165"/>
      <c r="AL24" s="165"/>
      <c r="AM24" s="165"/>
      <c r="AN24" s="165"/>
      <c r="AO24" s="172"/>
      <c r="AQ24" s="164" t="s">
        <v>30</v>
      </c>
      <c r="AR24" s="165"/>
      <c r="AS24" s="165"/>
      <c r="AT24" s="165"/>
      <c r="AU24" s="165"/>
      <c r="AV24" s="172"/>
      <c r="AW24" s="20"/>
      <c r="AX24" s="164" t="s">
        <v>28</v>
      </c>
      <c r="AY24" s="165"/>
      <c r="AZ24" s="165"/>
      <c r="BA24" s="165"/>
      <c r="BB24" s="165"/>
      <c r="BC24" s="172"/>
      <c r="BE24" s="164" t="s">
        <v>30</v>
      </c>
      <c r="BF24" s="165"/>
      <c r="BG24" s="165"/>
      <c r="BH24" s="165"/>
      <c r="BI24" s="165"/>
      <c r="BJ24" s="172"/>
      <c r="BK24" s="20"/>
      <c r="BL24" s="164" t="s">
        <v>28</v>
      </c>
      <c r="BM24" s="165"/>
      <c r="BN24" s="165"/>
      <c r="BO24" s="165"/>
      <c r="BP24" s="165"/>
      <c r="BQ24" s="172"/>
      <c r="BS24" s="164" t="s">
        <v>30</v>
      </c>
      <c r="BT24" s="165"/>
      <c r="BU24" s="165"/>
      <c r="BV24" s="165"/>
      <c r="BW24" s="165"/>
      <c r="BX24" s="172"/>
      <c r="BY24" s="20"/>
      <c r="BZ24" s="164" t="s">
        <v>28</v>
      </c>
      <c r="CA24" s="165"/>
      <c r="CB24" s="165"/>
      <c r="CC24" s="165"/>
      <c r="CD24" s="165"/>
      <c r="CE24" s="172"/>
      <c r="CG24" s="164" t="s">
        <v>30</v>
      </c>
      <c r="CH24" s="165"/>
      <c r="CI24" s="165"/>
      <c r="CJ24" s="165"/>
      <c r="CK24" s="165"/>
      <c r="CL24" s="172"/>
      <c r="CM24" s="20"/>
      <c r="CN24" s="164" t="s">
        <v>28</v>
      </c>
      <c r="CO24" s="165"/>
      <c r="CP24" s="165"/>
      <c r="CQ24" s="165"/>
      <c r="CR24" s="165"/>
      <c r="CS24" s="172"/>
      <c r="CU24" s="164" t="s">
        <v>30</v>
      </c>
      <c r="CV24" s="165"/>
      <c r="CW24" s="165"/>
      <c r="CX24" s="165"/>
      <c r="CY24" s="165"/>
      <c r="CZ24" s="172"/>
      <c r="DA24" s="20"/>
      <c r="DB24" s="164" t="s">
        <v>28</v>
      </c>
      <c r="DC24" s="165"/>
      <c r="DD24" s="165"/>
      <c r="DE24" s="165"/>
      <c r="DF24" s="165"/>
      <c r="DG24" s="172"/>
      <c r="DI24" s="164" t="s">
        <v>30</v>
      </c>
      <c r="DJ24" s="165"/>
      <c r="DK24" s="165"/>
      <c r="DL24" s="165"/>
      <c r="DM24" s="165"/>
      <c r="DN24" s="172"/>
      <c r="DO24" s="20"/>
      <c r="DP24" s="164" t="s">
        <v>28</v>
      </c>
      <c r="DQ24" s="165"/>
      <c r="DR24" s="165"/>
      <c r="DS24" s="165"/>
      <c r="DT24" s="165"/>
      <c r="DU24" s="172"/>
      <c r="DW24" s="164" t="s">
        <v>30</v>
      </c>
      <c r="DX24" s="165"/>
      <c r="DY24" s="165"/>
      <c r="DZ24" s="165"/>
      <c r="EA24" s="165"/>
      <c r="EB24" s="172"/>
      <c r="EC24" s="20"/>
      <c r="ED24" s="164" t="s">
        <v>28</v>
      </c>
      <c r="EE24" s="165"/>
      <c r="EF24" s="165"/>
      <c r="EG24" s="165"/>
      <c r="EH24" s="165"/>
      <c r="EI24" s="172"/>
    </row>
    <row r="25" spans="1:139" x14ac:dyDescent="0.2">
      <c r="A25" s="224" t="s">
        <v>49</v>
      </c>
      <c r="B25" s="225"/>
      <c r="C25" s="225"/>
      <c r="D25" s="225"/>
      <c r="E25" s="226"/>
      <c r="F25" s="49"/>
      <c r="G25" s="20"/>
      <c r="H25" s="224" t="s">
        <v>50</v>
      </c>
      <c r="I25" s="225"/>
      <c r="J25" s="225"/>
      <c r="K25" s="225"/>
      <c r="L25" s="226"/>
      <c r="M25" s="49"/>
      <c r="O25" s="224" t="s">
        <v>49</v>
      </c>
      <c r="P25" s="225"/>
      <c r="Q25" s="225"/>
      <c r="R25" s="225"/>
      <c r="S25" s="226"/>
      <c r="T25" s="49"/>
      <c r="U25" s="20"/>
      <c r="V25" s="224" t="s">
        <v>50</v>
      </c>
      <c r="W25" s="225"/>
      <c r="X25" s="225"/>
      <c r="Y25" s="225"/>
      <c r="Z25" s="226"/>
      <c r="AA25" s="49"/>
      <c r="AC25" s="224" t="s">
        <v>49</v>
      </c>
      <c r="AD25" s="225"/>
      <c r="AE25" s="225"/>
      <c r="AF25" s="225"/>
      <c r="AG25" s="226"/>
      <c r="AH25" s="49"/>
      <c r="AI25" s="20"/>
      <c r="AJ25" s="224" t="s">
        <v>50</v>
      </c>
      <c r="AK25" s="225"/>
      <c r="AL25" s="225"/>
      <c r="AM25" s="225"/>
      <c r="AN25" s="226"/>
      <c r="AO25" s="49"/>
      <c r="AQ25" s="224" t="s">
        <v>49</v>
      </c>
      <c r="AR25" s="225"/>
      <c r="AS25" s="225"/>
      <c r="AT25" s="225"/>
      <c r="AU25" s="226"/>
      <c r="AV25" s="49"/>
      <c r="AW25" s="20"/>
      <c r="AX25" s="224" t="s">
        <v>50</v>
      </c>
      <c r="AY25" s="225"/>
      <c r="AZ25" s="225"/>
      <c r="BA25" s="225"/>
      <c r="BB25" s="226"/>
      <c r="BC25" s="49"/>
      <c r="BE25" s="224" t="s">
        <v>49</v>
      </c>
      <c r="BF25" s="225"/>
      <c r="BG25" s="225"/>
      <c r="BH25" s="225"/>
      <c r="BI25" s="226"/>
      <c r="BJ25" s="49"/>
      <c r="BK25" s="20"/>
      <c r="BL25" s="224" t="s">
        <v>50</v>
      </c>
      <c r="BM25" s="225"/>
      <c r="BN25" s="225"/>
      <c r="BO25" s="225"/>
      <c r="BP25" s="226"/>
      <c r="BQ25" s="49"/>
      <c r="BS25" s="224" t="s">
        <v>49</v>
      </c>
      <c r="BT25" s="225"/>
      <c r="BU25" s="225"/>
      <c r="BV25" s="225"/>
      <c r="BW25" s="226"/>
      <c r="BX25" s="49"/>
      <c r="BY25" s="20"/>
      <c r="BZ25" s="224" t="s">
        <v>50</v>
      </c>
      <c r="CA25" s="225"/>
      <c r="CB25" s="225"/>
      <c r="CC25" s="225"/>
      <c r="CD25" s="226"/>
      <c r="CE25" s="49"/>
      <c r="CG25" s="224" t="s">
        <v>49</v>
      </c>
      <c r="CH25" s="225"/>
      <c r="CI25" s="225"/>
      <c r="CJ25" s="225"/>
      <c r="CK25" s="226"/>
      <c r="CL25" s="49"/>
      <c r="CM25" s="20"/>
      <c r="CN25" s="224" t="s">
        <v>50</v>
      </c>
      <c r="CO25" s="225"/>
      <c r="CP25" s="225"/>
      <c r="CQ25" s="225"/>
      <c r="CR25" s="226"/>
      <c r="CS25" s="49"/>
      <c r="CU25" s="224" t="s">
        <v>49</v>
      </c>
      <c r="CV25" s="225"/>
      <c r="CW25" s="225"/>
      <c r="CX25" s="225"/>
      <c r="CY25" s="226"/>
      <c r="CZ25" s="49"/>
      <c r="DA25" s="20"/>
      <c r="DB25" s="224" t="s">
        <v>50</v>
      </c>
      <c r="DC25" s="225"/>
      <c r="DD25" s="225"/>
      <c r="DE25" s="225"/>
      <c r="DF25" s="226"/>
      <c r="DG25" s="49"/>
      <c r="DI25" s="224" t="s">
        <v>49</v>
      </c>
      <c r="DJ25" s="225"/>
      <c r="DK25" s="225"/>
      <c r="DL25" s="225"/>
      <c r="DM25" s="226"/>
      <c r="DN25" s="49"/>
      <c r="DO25" s="20"/>
      <c r="DP25" s="224" t="s">
        <v>50</v>
      </c>
      <c r="DQ25" s="225"/>
      <c r="DR25" s="225"/>
      <c r="DS25" s="225"/>
      <c r="DT25" s="226"/>
      <c r="DU25" s="49"/>
      <c r="DW25" s="224" t="s">
        <v>49</v>
      </c>
      <c r="DX25" s="225"/>
      <c r="DY25" s="225"/>
      <c r="DZ25" s="225"/>
      <c r="EA25" s="226"/>
      <c r="EB25" s="49"/>
      <c r="EC25" s="20"/>
      <c r="ED25" s="224" t="s">
        <v>50</v>
      </c>
      <c r="EE25" s="225"/>
      <c r="EF25" s="225"/>
      <c r="EG25" s="225"/>
      <c r="EH25" s="226"/>
      <c r="EI25" s="49"/>
    </row>
    <row r="26" spans="1:139" x14ac:dyDescent="0.2">
      <c r="A26" s="224" t="s">
        <v>328</v>
      </c>
      <c r="B26" s="225"/>
      <c r="C26" s="225"/>
      <c r="D26" s="225"/>
      <c r="E26" s="226"/>
      <c r="F26" s="49">
        <v>1725</v>
      </c>
      <c r="G26" s="20"/>
      <c r="H26" s="224" t="s">
        <v>330</v>
      </c>
      <c r="I26" s="225"/>
      <c r="J26" s="225"/>
      <c r="K26" s="225"/>
      <c r="L26" s="226"/>
      <c r="M26" s="49">
        <v>2700</v>
      </c>
      <c r="O26" s="224" t="s">
        <v>338</v>
      </c>
      <c r="P26" s="225"/>
      <c r="Q26" s="225"/>
      <c r="R26" s="225"/>
      <c r="S26" s="226"/>
      <c r="T26" s="49">
        <v>4312.5</v>
      </c>
      <c r="U26" s="20"/>
      <c r="V26" s="224" t="s">
        <v>340</v>
      </c>
      <c r="W26" s="225"/>
      <c r="X26" s="225"/>
      <c r="Y26" s="225"/>
      <c r="Z26" s="226"/>
      <c r="AA26" s="49">
        <v>6750</v>
      </c>
      <c r="AC26" s="221" t="s">
        <v>343</v>
      </c>
      <c r="AD26" s="222"/>
      <c r="AE26" s="222"/>
      <c r="AF26" s="222"/>
      <c r="AG26" s="223"/>
      <c r="AH26" s="49">
        <v>1200</v>
      </c>
      <c r="AI26" s="20"/>
      <c r="AJ26" s="221" t="s">
        <v>345</v>
      </c>
      <c r="AK26" s="222"/>
      <c r="AL26" s="222"/>
      <c r="AM26" s="222"/>
      <c r="AN26" s="223"/>
      <c r="AO26" s="49">
        <v>1968.8</v>
      </c>
      <c r="AQ26" s="221" t="s">
        <v>341</v>
      </c>
      <c r="AR26" s="222"/>
      <c r="AS26" s="222"/>
      <c r="AT26" s="222"/>
      <c r="AU26" s="223"/>
      <c r="AV26" s="49">
        <v>3000</v>
      </c>
      <c r="AW26" s="20"/>
      <c r="AX26" s="221" t="s">
        <v>346</v>
      </c>
      <c r="AY26" s="222"/>
      <c r="AZ26" s="222"/>
      <c r="BA26" s="222"/>
      <c r="BB26" s="223"/>
      <c r="BC26" s="49">
        <v>4921.88</v>
      </c>
      <c r="BE26" s="224" t="s">
        <v>350</v>
      </c>
      <c r="BF26" s="225"/>
      <c r="BG26" s="225"/>
      <c r="BH26" s="225"/>
      <c r="BI26" s="226"/>
      <c r="BJ26" s="49">
        <v>2250</v>
      </c>
      <c r="BK26" s="20"/>
      <c r="BL26" s="224" t="s">
        <v>348</v>
      </c>
      <c r="BM26" s="225"/>
      <c r="BN26" s="225"/>
      <c r="BO26" s="225"/>
      <c r="BP26" s="226"/>
      <c r="BQ26" s="49">
        <v>3960</v>
      </c>
      <c r="BS26" s="224" t="s">
        <v>351</v>
      </c>
      <c r="BT26" s="225"/>
      <c r="BU26" s="225"/>
      <c r="BV26" s="225"/>
      <c r="BW26" s="226"/>
      <c r="BX26" s="49">
        <v>5625</v>
      </c>
      <c r="BY26" s="20"/>
      <c r="BZ26" s="224" t="s">
        <v>353</v>
      </c>
      <c r="CA26" s="225"/>
      <c r="CB26" s="225"/>
      <c r="CC26" s="225"/>
      <c r="CD26" s="226"/>
      <c r="CE26" s="49">
        <v>9900</v>
      </c>
      <c r="CG26" s="224" t="s">
        <v>356</v>
      </c>
      <c r="CH26" s="225"/>
      <c r="CI26" s="225"/>
      <c r="CJ26" s="225"/>
      <c r="CK26" s="226"/>
      <c r="CL26" s="49">
        <v>1425</v>
      </c>
      <c r="CM26" s="20"/>
      <c r="CN26" s="224" t="s">
        <v>355</v>
      </c>
      <c r="CO26" s="225"/>
      <c r="CP26" s="225"/>
      <c r="CQ26" s="225"/>
      <c r="CR26" s="226"/>
      <c r="CS26" s="49">
        <v>2062.5</v>
      </c>
      <c r="CU26" s="224" t="s">
        <v>358</v>
      </c>
      <c r="CV26" s="225"/>
      <c r="CW26" s="225"/>
      <c r="CX26" s="225"/>
      <c r="CY26" s="226"/>
      <c r="CZ26" s="49">
        <v>3562.5</v>
      </c>
      <c r="DA26" s="20"/>
      <c r="DB26" s="224" t="s">
        <v>360</v>
      </c>
      <c r="DC26" s="225"/>
      <c r="DD26" s="225"/>
      <c r="DE26" s="225"/>
      <c r="DF26" s="226"/>
      <c r="DG26" s="49">
        <v>5156.25</v>
      </c>
      <c r="DI26" s="224" t="s">
        <v>20</v>
      </c>
      <c r="DJ26" s="225"/>
      <c r="DK26" s="225"/>
      <c r="DL26" s="225"/>
      <c r="DM26" s="226"/>
      <c r="DN26" s="49">
        <v>495</v>
      </c>
      <c r="DO26" s="20"/>
      <c r="DP26" s="224" t="s">
        <v>18</v>
      </c>
      <c r="DQ26" s="225"/>
      <c r="DR26" s="225"/>
      <c r="DS26" s="225"/>
      <c r="DT26" s="226"/>
      <c r="DU26" s="49">
        <v>600</v>
      </c>
      <c r="DW26" s="224" t="s">
        <v>366</v>
      </c>
      <c r="DX26" s="225"/>
      <c r="DY26" s="225"/>
      <c r="DZ26" s="225"/>
      <c r="EA26" s="226"/>
      <c r="EB26" s="49">
        <v>1237.5</v>
      </c>
      <c r="EC26" s="20"/>
      <c r="ED26" s="224" t="s">
        <v>367</v>
      </c>
      <c r="EE26" s="225"/>
      <c r="EF26" s="225"/>
      <c r="EG26" s="225"/>
      <c r="EH26" s="226"/>
      <c r="EI26" s="49">
        <v>1500</v>
      </c>
    </row>
    <row r="27" spans="1:139" x14ac:dyDescent="0.2">
      <c r="A27" s="224" t="s">
        <v>329</v>
      </c>
      <c r="B27" s="225"/>
      <c r="C27" s="225"/>
      <c r="D27" s="225"/>
      <c r="E27" s="226"/>
      <c r="F27" s="49">
        <v>330</v>
      </c>
      <c r="G27" s="20"/>
      <c r="H27" s="224"/>
      <c r="I27" s="225"/>
      <c r="J27" s="225"/>
      <c r="K27" s="225"/>
      <c r="L27" s="226"/>
      <c r="M27" s="49"/>
      <c r="O27" s="224" t="s">
        <v>339</v>
      </c>
      <c r="P27" s="225"/>
      <c r="Q27" s="225"/>
      <c r="R27" s="225"/>
      <c r="S27" s="226"/>
      <c r="T27" s="49">
        <v>825</v>
      </c>
      <c r="U27" s="20"/>
      <c r="V27" s="224"/>
      <c r="W27" s="225"/>
      <c r="X27" s="225"/>
      <c r="Y27" s="225"/>
      <c r="Z27" s="226"/>
      <c r="AA27" s="49"/>
      <c r="AC27" s="221" t="s">
        <v>344</v>
      </c>
      <c r="AD27" s="222"/>
      <c r="AE27" s="222"/>
      <c r="AF27" s="222"/>
      <c r="AG27" s="223"/>
      <c r="AH27" s="49">
        <v>360</v>
      </c>
      <c r="AI27" s="20"/>
      <c r="AJ27" s="224"/>
      <c r="AK27" s="225"/>
      <c r="AL27" s="225"/>
      <c r="AM27" s="225"/>
      <c r="AN27" s="226"/>
      <c r="AO27" s="49"/>
      <c r="AQ27" s="221" t="s">
        <v>342</v>
      </c>
      <c r="AR27" s="222"/>
      <c r="AS27" s="222"/>
      <c r="AT27" s="222"/>
      <c r="AU27" s="223"/>
      <c r="AV27" s="49">
        <v>900</v>
      </c>
      <c r="AW27" s="20"/>
      <c r="AX27" s="224"/>
      <c r="AY27" s="225"/>
      <c r="AZ27" s="225"/>
      <c r="BA27" s="225"/>
      <c r="BB27" s="226"/>
      <c r="BC27" s="49"/>
      <c r="BE27" s="224" t="s">
        <v>349</v>
      </c>
      <c r="BF27" s="225"/>
      <c r="BG27" s="225"/>
      <c r="BH27" s="225"/>
      <c r="BI27" s="226"/>
      <c r="BJ27" s="49">
        <v>750</v>
      </c>
      <c r="BK27" s="20"/>
      <c r="BL27" s="224" t="s">
        <v>347</v>
      </c>
      <c r="BM27" s="225"/>
      <c r="BN27" s="225"/>
      <c r="BO27" s="225"/>
      <c r="BP27" s="226"/>
      <c r="BQ27" s="49">
        <v>495</v>
      </c>
      <c r="BS27" s="224" t="s">
        <v>352</v>
      </c>
      <c r="BT27" s="225"/>
      <c r="BU27" s="225"/>
      <c r="BV27" s="225"/>
      <c r="BW27" s="226"/>
      <c r="BX27" s="49">
        <v>1875</v>
      </c>
      <c r="BY27" s="20"/>
      <c r="BZ27" s="224" t="s">
        <v>354</v>
      </c>
      <c r="CA27" s="225"/>
      <c r="CB27" s="225"/>
      <c r="CC27" s="225"/>
      <c r="CD27" s="226"/>
      <c r="CE27" s="49">
        <v>1237.5</v>
      </c>
      <c r="CG27" s="224" t="s">
        <v>357</v>
      </c>
      <c r="CH27" s="225"/>
      <c r="CI27" s="225"/>
      <c r="CJ27" s="225"/>
      <c r="CK27" s="226"/>
      <c r="CL27" s="49">
        <v>375</v>
      </c>
      <c r="CM27" s="20"/>
      <c r="CN27" s="224"/>
      <c r="CO27" s="225"/>
      <c r="CP27" s="225"/>
      <c r="CQ27" s="225"/>
      <c r="CR27" s="226"/>
      <c r="CS27" s="49"/>
      <c r="CU27" s="224" t="s">
        <v>359</v>
      </c>
      <c r="CV27" s="225"/>
      <c r="CW27" s="225"/>
      <c r="CX27" s="225"/>
      <c r="CY27" s="226"/>
      <c r="CZ27" s="49">
        <v>937.5</v>
      </c>
      <c r="DA27" s="20"/>
      <c r="DB27" s="224"/>
      <c r="DC27" s="225"/>
      <c r="DD27" s="225"/>
      <c r="DE27" s="225"/>
      <c r="DF27" s="226"/>
      <c r="DG27" s="49"/>
      <c r="DI27" s="224"/>
      <c r="DJ27" s="225"/>
      <c r="DK27" s="225"/>
      <c r="DL27" s="225"/>
      <c r="DM27" s="226"/>
      <c r="DN27" s="49"/>
      <c r="DO27" s="20"/>
      <c r="DP27" s="224" t="s">
        <v>19</v>
      </c>
      <c r="DQ27" s="225"/>
      <c r="DR27" s="225"/>
      <c r="DS27" s="225"/>
      <c r="DT27" s="226"/>
      <c r="DU27" s="49">
        <v>270</v>
      </c>
      <c r="DW27" s="224"/>
      <c r="DX27" s="225"/>
      <c r="DY27" s="225"/>
      <c r="DZ27" s="225"/>
      <c r="EA27" s="226"/>
      <c r="EB27" s="49"/>
      <c r="EC27" s="20"/>
      <c r="ED27" s="224" t="s">
        <v>368</v>
      </c>
      <c r="EE27" s="225"/>
      <c r="EF27" s="225"/>
      <c r="EG27" s="225"/>
      <c r="EH27" s="226"/>
      <c r="EI27" s="49">
        <v>675</v>
      </c>
    </row>
    <row r="28" spans="1:139" x14ac:dyDescent="0.2">
      <c r="A28" s="224"/>
      <c r="B28" s="225"/>
      <c r="C28" s="225"/>
      <c r="D28" s="225"/>
      <c r="E28" s="226"/>
      <c r="F28" s="49"/>
      <c r="G28" s="20"/>
      <c r="H28" s="224"/>
      <c r="I28" s="225"/>
      <c r="J28" s="225"/>
      <c r="K28" s="225"/>
      <c r="L28" s="226"/>
      <c r="M28" s="49"/>
      <c r="O28" s="224"/>
      <c r="P28" s="225"/>
      <c r="Q28" s="225"/>
      <c r="R28" s="225"/>
      <c r="S28" s="226"/>
      <c r="T28" s="49"/>
      <c r="U28" s="20"/>
      <c r="V28" s="224"/>
      <c r="W28" s="225"/>
      <c r="X28" s="225"/>
      <c r="Y28" s="225"/>
      <c r="Z28" s="226"/>
      <c r="AA28" s="49"/>
      <c r="AC28" s="224"/>
      <c r="AD28" s="225"/>
      <c r="AE28" s="225"/>
      <c r="AF28" s="225"/>
      <c r="AG28" s="226"/>
      <c r="AH28" s="49"/>
      <c r="AI28" s="20"/>
      <c r="AJ28" s="224"/>
      <c r="AK28" s="225"/>
      <c r="AL28" s="225"/>
      <c r="AM28" s="225"/>
      <c r="AN28" s="226"/>
      <c r="AO28" s="49"/>
      <c r="AQ28" s="224"/>
      <c r="AR28" s="225"/>
      <c r="AS28" s="225"/>
      <c r="AT28" s="225"/>
      <c r="AU28" s="226"/>
      <c r="AV28" s="49"/>
      <c r="AW28" s="20"/>
      <c r="AX28" s="224"/>
      <c r="AY28" s="225"/>
      <c r="AZ28" s="225"/>
      <c r="BA28" s="225"/>
      <c r="BB28" s="226"/>
      <c r="BC28" s="49"/>
      <c r="BE28" s="224"/>
      <c r="BF28" s="225"/>
      <c r="BG28" s="225"/>
      <c r="BH28" s="225"/>
      <c r="BI28" s="226"/>
      <c r="BJ28" s="49"/>
      <c r="BK28" s="20"/>
      <c r="BL28" s="224"/>
      <c r="BM28" s="225"/>
      <c r="BN28" s="225"/>
      <c r="BO28" s="225"/>
      <c r="BP28" s="226"/>
      <c r="BQ28" s="49"/>
      <c r="BS28" s="224"/>
      <c r="BT28" s="225"/>
      <c r="BU28" s="225"/>
      <c r="BV28" s="225"/>
      <c r="BW28" s="226"/>
      <c r="BX28" s="49"/>
      <c r="BY28" s="20"/>
      <c r="BZ28" s="224"/>
      <c r="CA28" s="225"/>
      <c r="CB28" s="225"/>
      <c r="CC28" s="225"/>
      <c r="CD28" s="226"/>
      <c r="CE28" s="49"/>
      <c r="CG28" s="224"/>
      <c r="CH28" s="225"/>
      <c r="CI28" s="225"/>
      <c r="CJ28" s="225"/>
      <c r="CK28" s="226"/>
      <c r="CL28" s="49"/>
      <c r="CM28" s="20"/>
      <c r="CN28" s="224"/>
      <c r="CO28" s="225"/>
      <c r="CP28" s="225"/>
      <c r="CQ28" s="225"/>
      <c r="CR28" s="226"/>
      <c r="CS28" s="49"/>
      <c r="CU28" s="224"/>
      <c r="CV28" s="225"/>
      <c r="CW28" s="225"/>
      <c r="CX28" s="225"/>
      <c r="CY28" s="226"/>
      <c r="CZ28" s="49"/>
      <c r="DA28" s="20"/>
      <c r="DB28" s="224"/>
      <c r="DC28" s="225"/>
      <c r="DD28" s="225"/>
      <c r="DE28" s="225"/>
      <c r="DF28" s="226"/>
      <c r="DG28" s="49"/>
      <c r="DI28" s="224"/>
      <c r="DJ28" s="225"/>
      <c r="DK28" s="225"/>
      <c r="DL28" s="225"/>
      <c r="DM28" s="226"/>
      <c r="DN28" s="49"/>
      <c r="DO28" s="20"/>
      <c r="DP28" s="224"/>
      <c r="DQ28" s="225"/>
      <c r="DR28" s="225"/>
      <c r="DS28" s="225"/>
      <c r="DT28" s="226"/>
      <c r="DU28" s="49"/>
      <c r="DW28" s="224"/>
      <c r="DX28" s="225"/>
      <c r="DY28" s="225"/>
      <c r="DZ28" s="225"/>
      <c r="EA28" s="226"/>
      <c r="EB28" s="49"/>
      <c r="EC28" s="20"/>
      <c r="ED28" s="224"/>
      <c r="EE28" s="225"/>
      <c r="EF28" s="225"/>
      <c r="EG28" s="225"/>
      <c r="EH28" s="226"/>
      <c r="EI28" s="49"/>
    </row>
    <row r="29" spans="1:139" x14ac:dyDescent="0.2">
      <c r="A29" s="224"/>
      <c r="B29" s="225"/>
      <c r="C29" s="225"/>
      <c r="D29" s="225"/>
      <c r="E29" s="226"/>
      <c r="F29" s="49"/>
      <c r="G29" s="20"/>
      <c r="H29" s="224"/>
      <c r="I29" s="225"/>
      <c r="J29" s="225"/>
      <c r="K29" s="225"/>
      <c r="L29" s="226"/>
      <c r="M29" s="49"/>
      <c r="O29" s="224"/>
      <c r="P29" s="225"/>
      <c r="Q29" s="225"/>
      <c r="R29" s="225"/>
      <c r="S29" s="226"/>
      <c r="T29" s="49"/>
      <c r="U29" s="20"/>
      <c r="V29" s="224"/>
      <c r="W29" s="225"/>
      <c r="X29" s="225"/>
      <c r="Y29" s="225"/>
      <c r="Z29" s="226"/>
      <c r="AA29" s="49"/>
      <c r="AC29" s="224"/>
      <c r="AD29" s="225"/>
      <c r="AE29" s="225"/>
      <c r="AF29" s="225"/>
      <c r="AG29" s="226"/>
      <c r="AH29" s="49"/>
      <c r="AI29" s="20"/>
      <c r="AJ29" s="224"/>
      <c r="AK29" s="225"/>
      <c r="AL29" s="225"/>
      <c r="AM29" s="225"/>
      <c r="AN29" s="226"/>
      <c r="AO29" s="49"/>
      <c r="AQ29" s="224"/>
      <c r="AR29" s="225"/>
      <c r="AS29" s="225"/>
      <c r="AT29" s="225"/>
      <c r="AU29" s="226"/>
      <c r="AV29" s="49"/>
      <c r="AW29" s="20"/>
      <c r="AX29" s="224"/>
      <c r="AY29" s="225"/>
      <c r="AZ29" s="225"/>
      <c r="BA29" s="225"/>
      <c r="BB29" s="226"/>
      <c r="BC29" s="49"/>
      <c r="BE29" s="224"/>
      <c r="BF29" s="225"/>
      <c r="BG29" s="225"/>
      <c r="BH29" s="225"/>
      <c r="BI29" s="226"/>
      <c r="BJ29" s="49"/>
      <c r="BK29" s="20"/>
      <c r="BL29" s="224"/>
      <c r="BM29" s="225"/>
      <c r="BN29" s="225"/>
      <c r="BO29" s="225"/>
      <c r="BP29" s="226"/>
      <c r="BQ29" s="49"/>
      <c r="BS29" s="224"/>
      <c r="BT29" s="225"/>
      <c r="BU29" s="225"/>
      <c r="BV29" s="225"/>
      <c r="BW29" s="226"/>
      <c r="BX29" s="49"/>
      <c r="BY29" s="20"/>
      <c r="BZ29" s="224"/>
      <c r="CA29" s="225"/>
      <c r="CB29" s="225"/>
      <c r="CC29" s="225"/>
      <c r="CD29" s="226"/>
      <c r="CE29" s="49"/>
      <c r="CG29" s="224"/>
      <c r="CH29" s="225"/>
      <c r="CI29" s="225"/>
      <c r="CJ29" s="225"/>
      <c r="CK29" s="226"/>
      <c r="CL29" s="49"/>
      <c r="CM29" s="20"/>
      <c r="CN29" s="224"/>
      <c r="CO29" s="225"/>
      <c r="CP29" s="225"/>
      <c r="CQ29" s="225"/>
      <c r="CR29" s="226"/>
      <c r="CS29" s="49"/>
      <c r="CU29" s="224"/>
      <c r="CV29" s="225"/>
      <c r="CW29" s="225"/>
      <c r="CX29" s="225"/>
      <c r="CY29" s="226"/>
      <c r="CZ29" s="49"/>
      <c r="DA29" s="20"/>
      <c r="DB29" s="224"/>
      <c r="DC29" s="225"/>
      <c r="DD29" s="225"/>
      <c r="DE29" s="225"/>
      <c r="DF29" s="226"/>
      <c r="DG29" s="49"/>
      <c r="DI29" s="224"/>
      <c r="DJ29" s="225"/>
      <c r="DK29" s="225"/>
      <c r="DL29" s="225"/>
      <c r="DM29" s="226"/>
      <c r="DN29" s="49"/>
      <c r="DO29" s="20"/>
      <c r="DP29" s="224"/>
      <c r="DQ29" s="225"/>
      <c r="DR29" s="225"/>
      <c r="DS29" s="225"/>
      <c r="DT29" s="226"/>
      <c r="DU29" s="49"/>
      <c r="DW29" s="224"/>
      <c r="DX29" s="225"/>
      <c r="DY29" s="225"/>
      <c r="DZ29" s="225"/>
      <c r="EA29" s="226"/>
      <c r="EB29" s="49"/>
      <c r="EC29" s="20"/>
      <c r="ED29" s="224"/>
      <c r="EE29" s="225"/>
      <c r="EF29" s="225"/>
      <c r="EG29" s="225"/>
      <c r="EH29" s="226"/>
      <c r="EI29" s="49"/>
    </row>
    <row r="30" spans="1:139" x14ac:dyDescent="0.2">
      <c r="A30" s="224"/>
      <c r="B30" s="225"/>
      <c r="C30" s="225"/>
      <c r="D30" s="225"/>
      <c r="E30" s="226"/>
      <c r="F30" s="49"/>
      <c r="G30" s="20"/>
      <c r="H30" s="224"/>
      <c r="I30" s="225"/>
      <c r="J30" s="225"/>
      <c r="K30" s="225"/>
      <c r="L30" s="226"/>
      <c r="M30" s="49"/>
      <c r="O30" s="224"/>
      <c r="P30" s="225"/>
      <c r="Q30" s="225"/>
      <c r="R30" s="225"/>
      <c r="S30" s="226"/>
      <c r="T30" s="49"/>
      <c r="U30" s="20"/>
      <c r="V30" s="224"/>
      <c r="W30" s="225"/>
      <c r="X30" s="225"/>
      <c r="Y30" s="225"/>
      <c r="Z30" s="226"/>
      <c r="AA30" s="49"/>
      <c r="AC30" s="224"/>
      <c r="AD30" s="225"/>
      <c r="AE30" s="225"/>
      <c r="AF30" s="225"/>
      <c r="AG30" s="226"/>
      <c r="AH30" s="49"/>
      <c r="AI30" s="20"/>
      <c r="AJ30" s="224"/>
      <c r="AK30" s="225"/>
      <c r="AL30" s="225"/>
      <c r="AM30" s="225"/>
      <c r="AN30" s="226"/>
      <c r="AO30" s="49"/>
      <c r="AQ30" s="224"/>
      <c r="AR30" s="225"/>
      <c r="AS30" s="225"/>
      <c r="AT30" s="225"/>
      <c r="AU30" s="226"/>
      <c r="AV30" s="49"/>
      <c r="AW30" s="20"/>
      <c r="AX30" s="224"/>
      <c r="AY30" s="225"/>
      <c r="AZ30" s="225"/>
      <c r="BA30" s="225"/>
      <c r="BB30" s="226"/>
      <c r="BC30" s="49"/>
      <c r="BE30" s="224"/>
      <c r="BF30" s="225"/>
      <c r="BG30" s="225"/>
      <c r="BH30" s="225"/>
      <c r="BI30" s="226"/>
      <c r="BJ30" s="49"/>
      <c r="BK30" s="20"/>
      <c r="BL30" s="224"/>
      <c r="BM30" s="225"/>
      <c r="BN30" s="225"/>
      <c r="BO30" s="225"/>
      <c r="BP30" s="226"/>
      <c r="BQ30" s="49"/>
      <c r="BS30" s="224"/>
      <c r="BT30" s="225"/>
      <c r="BU30" s="225"/>
      <c r="BV30" s="225"/>
      <c r="BW30" s="226"/>
      <c r="BX30" s="49"/>
      <c r="BY30" s="20"/>
      <c r="BZ30" s="224"/>
      <c r="CA30" s="225"/>
      <c r="CB30" s="225"/>
      <c r="CC30" s="225"/>
      <c r="CD30" s="226"/>
      <c r="CE30" s="49"/>
      <c r="CG30" s="224"/>
      <c r="CH30" s="225"/>
      <c r="CI30" s="225"/>
      <c r="CJ30" s="225"/>
      <c r="CK30" s="226"/>
      <c r="CL30" s="49"/>
      <c r="CM30" s="20"/>
      <c r="CN30" s="224"/>
      <c r="CO30" s="225"/>
      <c r="CP30" s="225"/>
      <c r="CQ30" s="225"/>
      <c r="CR30" s="226"/>
      <c r="CS30" s="49"/>
      <c r="CU30" s="224"/>
      <c r="CV30" s="225"/>
      <c r="CW30" s="225"/>
      <c r="CX30" s="225"/>
      <c r="CY30" s="226"/>
      <c r="CZ30" s="49"/>
      <c r="DA30" s="20"/>
      <c r="DB30" s="224"/>
      <c r="DC30" s="225"/>
      <c r="DD30" s="225"/>
      <c r="DE30" s="225"/>
      <c r="DF30" s="226"/>
      <c r="DG30" s="49"/>
      <c r="DI30" s="224"/>
      <c r="DJ30" s="225"/>
      <c r="DK30" s="225"/>
      <c r="DL30" s="225"/>
      <c r="DM30" s="226"/>
      <c r="DN30" s="49"/>
      <c r="DO30" s="20"/>
      <c r="DP30" s="224"/>
      <c r="DQ30" s="225"/>
      <c r="DR30" s="225"/>
      <c r="DS30" s="225"/>
      <c r="DT30" s="226"/>
      <c r="DU30" s="49"/>
      <c r="DW30" s="224"/>
      <c r="DX30" s="225"/>
      <c r="DY30" s="225"/>
      <c r="DZ30" s="225"/>
      <c r="EA30" s="226"/>
      <c r="EB30" s="49"/>
      <c r="EC30" s="20"/>
      <c r="ED30" s="224"/>
      <c r="EE30" s="225"/>
      <c r="EF30" s="225"/>
      <c r="EG30" s="225"/>
      <c r="EH30" s="226"/>
      <c r="EI30" s="49"/>
    </row>
    <row r="31" spans="1:139" x14ac:dyDescent="0.2">
      <c r="A31" s="224"/>
      <c r="B31" s="225"/>
      <c r="C31" s="225"/>
      <c r="D31" s="225"/>
      <c r="E31" s="226"/>
      <c r="F31" s="49"/>
      <c r="G31" s="20"/>
      <c r="H31" s="359"/>
      <c r="I31" s="360"/>
      <c r="J31" s="360"/>
      <c r="K31" s="360"/>
      <c r="L31" s="361"/>
      <c r="M31" s="49"/>
      <c r="O31" s="224"/>
      <c r="P31" s="225"/>
      <c r="Q31" s="225"/>
      <c r="R31" s="225"/>
      <c r="S31" s="226"/>
      <c r="T31" s="49"/>
      <c r="U31" s="20"/>
      <c r="V31" s="359"/>
      <c r="W31" s="360"/>
      <c r="X31" s="360"/>
      <c r="Y31" s="360"/>
      <c r="Z31" s="361"/>
      <c r="AA31" s="49"/>
      <c r="AC31" s="224"/>
      <c r="AD31" s="225"/>
      <c r="AE31" s="225"/>
      <c r="AF31" s="225"/>
      <c r="AG31" s="226"/>
      <c r="AH31" s="49"/>
      <c r="AI31" s="20"/>
      <c r="AJ31" s="359"/>
      <c r="AK31" s="360"/>
      <c r="AL31" s="360"/>
      <c r="AM31" s="360"/>
      <c r="AN31" s="361"/>
      <c r="AO31" s="49"/>
      <c r="AQ31" s="224"/>
      <c r="AR31" s="225"/>
      <c r="AS31" s="225"/>
      <c r="AT31" s="225"/>
      <c r="AU31" s="226"/>
      <c r="AV31" s="49"/>
      <c r="AW31" s="20"/>
      <c r="AX31" s="359"/>
      <c r="AY31" s="360"/>
      <c r="AZ31" s="360"/>
      <c r="BA31" s="360"/>
      <c r="BB31" s="361"/>
      <c r="BC31" s="49"/>
      <c r="BE31" s="224"/>
      <c r="BF31" s="225"/>
      <c r="BG31" s="225"/>
      <c r="BH31" s="225"/>
      <c r="BI31" s="226"/>
      <c r="BJ31" s="49"/>
      <c r="BK31" s="20"/>
      <c r="BL31" s="359"/>
      <c r="BM31" s="360"/>
      <c r="BN31" s="360"/>
      <c r="BO31" s="360"/>
      <c r="BP31" s="361"/>
      <c r="BQ31" s="49"/>
      <c r="BS31" s="224"/>
      <c r="BT31" s="225"/>
      <c r="BU31" s="225"/>
      <c r="BV31" s="225"/>
      <c r="BW31" s="226"/>
      <c r="BX31" s="49"/>
      <c r="BY31" s="20"/>
      <c r="BZ31" s="359"/>
      <c r="CA31" s="360"/>
      <c r="CB31" s="360"/>
      <c r="CC31" s="360"/>
      <c r="CD31" s="361"/>
      <c r="CE31" s="49"/>
      <c r="CG31" s="224"/>
      <c r="CH31" s="225"/>
      <c r="CI31" s="225"/>
      <c r="CJ31" s="225"/>
      <c r="CK31" s="226"/>
      <c r="CL31" s="49"/>
      <c r="CM31" s="20"/>
      <c r="CN31" s="359"/>
      <c r="CO31" s="360"/>
      <c r="CP31" s="360"/>
      <c r="CQ31" s="360"/>
      <c r="CR31" s="361"/>
      <c r="CS31" s="49"/>
      <c r="CU31" s="224"/>
      <c r="CV31" s="225"/>
      <c r="CW31" s="225"/>
      <c r="CX31" s="225"/>
      <c r="CY31" s="226"/>
      <c r="CZ31" s="49"/>
      <c r="DA31" s="20"/>
      <c r="DB31" s="359"/>
      <c r="DC31" s="360"/>
      <c r="DD31" s="360"/>
      <c r="DE31" s="360"/>
      <c r="DF31" s="361"/>
      <c r="DG31" s="49"/>
      <c r="DI31" s="224"/>
      <c r="DJ31" s="225"/>
      <c r="DK31" s="225"/>
      <c r="DL31" s="225"/>
      <c r="DM31" s="226"/>
      <c r="DN31" s="49"/>
      <c r="DO31" s="20"/>
      <c r="DP31" s="359"/>
      <c r="DQ31" s="360"/>
      <c r="DR31" s="360"/>
      <c r="DS31" s="360"/>
      <c r="DT31" s="361"/>
      <c r="DU31" s="49"/>
      <c r="DW31" s="224"/>
      <c r="DX31" s="225"/>
      <c r="DY31" s="225"/>
      <c r="DZ31" s="225"/>
      <c r="EA31" s="226"/>
      <c r="EB31" s="49"/>
      <c r="EC31" s="20"/>
      <c r="ED31" s="359"/>
      <c r="EE31" s="360"/>
      <c r="EF31" s="360"/>
      <c r="EG31" s="360"/>
      <c r="EH31" s="361"/>
      <c r="EI31" s="49"/>
    </row>
    <row r="32" spans="1:139" x14ac:dyDescent="0.2">
      <c r="A32" s="224"/>
      <c r="B32" s="225"/>
      <c r="C32" s="225"/>
      <c r="D32" s="225"/>
      <c r="E32" s="226"/>
      <c r="F32" s="49"/>
      <c r="G32" s="20"/>
      <c r="H32" s="224"/>
      <c r="I32" s="225"/>
      <c r="J32" s="225"/>
      <c r="K32" s="225"/>
      <c r="L32" s="226"/>
      <c r="M32" s="49"/>
      <c r="O32" s="224"/>
      <c r="P32" s="225"/>
      <c r="Q32" s="225"/>
      <c r="R32" s="225"/>
      <c r="S32" s="226"/>
      <c r="T32" s="49"/>
      <c r="U32" s="20"/>
      <c r="V32" s="224"/>
      <c r="W32" s="225"/>
      <c r="X32" s="225"/>
      <c r="Y32" s="225"/>
      <c r="Z32" s="226"/>
      <c r="AA32" s="49"/>
      <c r="AC32" s="224"/>
      <c r="AD32" s="225"/>
      <c r="AE32" s="225"/>
      <c r="AF32" s="225"/>
      <c r="AG32" s="226"/>
      <c r="AH32" s="49"/>
      <c r="AI32" s="20"/>
      <c r="AJ32" s="224"/>
      <c r="AK32" s="225"/>
      <c r="AL32" s="225"/>
      <c r="AM32" s="225"/>
      <c r="AN32" s="226"/>
      <c r="AO32" s="49"/>
      <c r="AQ32" s="224"/>
      <c r="AR32" s="225"/>
      <c r="AS32" s="225"/>
      <c r="AT32" s="225"/>
      <c r="AU32" s="226"/>
      <c r="AV32" s="49"/>
      <c r="AW32" s="20"/>
      <c r="AX32" s="224"/>
      <c r="AY32" s="225"/>
      <c r="AZ32" s="225"/>
      <c r="BA32" s="225"/>
      <c r="BB32" s="226"/>
      <c r="BC32" s="49"/>
      <c r="BE32" s="224"/>
      <c r="BF32" s="225"/>
      <c r="BG32" s="225"/>
      <c r="BH32" s="225"/>
      <c r="BI32" s="226"/>
      <c r="BJ32" s="49"/>
      <c r="BK32" s="20"/>
      <c r="BL32" s="224"/>
      <c r="BM32" s="225"/>
      <c r="BN32" s="225"/>
      <c r="BO32" s="225"/>
      <c r="BP32" s="226"/>
      <c r="BQ32" s="49"/>
      <c r="BS32" s="224"/>
      <c r="BT32" s="225"/>
      <c r="BU32" s="225"/>
      <c r="BV32" s="225"/>
      <c r="BW32" s="226"/>
      <c r="BX32" s="49"/>
      <c r="BY32" s="20"/>
      <c r="BZ32" s="224"/>
      <c r="CA32" s="225"/>
      <c r="CB32" s="225"/>
      <c r="CC32" s="225"/>
      <c r="CD32" s="226"/>
      <c r="CE32" s="49"/>
      <c r="CG32" s="224"/>
      <c r="CH32" s="225"/>
      <c r="CI32" s="225"/>
      <c r="CJ32" s="225"/>
      <c r="CK32" s="226"/>
      <c r="CL32" s="49"/>
      <c r="CM32" s="20"/>
      <c r="CN32" s="224"/>
      <c r="CO32" s="225"/>
      <c r="CP32" s="225"/>
      <c r="CQ32" s="225"/>
      <c r="CR32" s="226"/>
      <c r="CS32" s="49"/>
      <c r="CU32" s="224"/>
      <c r="CV32" s="225"/>
      <c r="CW32" s="225"/>
      <c r="CX32" s="225"/>
      <c r="CY32" s="226"/>
      <c r="CZ32" s="49"/>
      <c r="DA32" s="20"/>
      <c r="DB32" s="224"/>
      <c r="DC32" s="225"/>
      <c r="DD32" s="225"/>
      <c r="DE32" s="225"/>
      <c r="DF32" s="226"/>
      <c r="DG32" s="49"/>
      <c r="DI32" s="224"/>
      <c r="DJ32" s="225"/>
      <c r="DK32" s="225"/>
      <c r="DL32" s="225"/>
      <c r="DM32" s="226"/>
      <c r="DN32" s="49"/>
      <c r="DO32" s="20"/>
      <c r="DP32" s="224"/>
      <c r="DQ32" s="225"/>
      <c r="DR32" s="225"/>
      <c r="DS32" s="225"/>
      <c r="DT32" s="226"/>
      <c r="DU32" s="49"/>
      <c r="DW32" s="224"/>
      <c r="DX32" s="225"/>
      <c r="DY32" s="225"/>
      <c r="DZ32" s="225"/>
      <c r="EA32" s="226"/>
      <c r="EB32" s="49"/>
      <c r="EC32" s="20"/>
      <c r="ED32" s="224"/>
      <c r="EE32" s="225"/>
      <c r="EF32" s="225"/>
      <c r="EG32" s="225"/>
      <c r="EH32" s="226"/>
      <c r="EI32" s="49"/>
    </row>
    <row r="33" spans="1:155" x14ac:dyDescent="0.2">
      <c r="A33" s="224"/>
      <c r="B33" s="225"/>
      <c r="C33" s="225"/>
      <c r="D33" s="225"/>
      <c r="E33" s="226"/>
      <c r="F33" s="49"/>
      <c r="G33" s="20"/>
      <c r="H33" s="224"/>
      <c r="I33" s="225"/>
      <c r="J33" s="225"/>
      <c r="K33" s="225"/>
      <c r="L33" s="226"/>
      <c r="M33" s="49"/>
      <c r="O33" s="224"/>
      <c r="P33" s="225"/>
      <c r="Q33" s="225"/>
      <c r="R33" s="225"/>
      <c r="S33" s="226"/>
      <c r="T33" s="49"/>
      <c r="U33" s="20"/>
      <c r="V33" s="224"/>
      <c r="W33" s="225"/>
      <c r="X33" s="225"/>
      <c r="Y33" s="225"/>
      <c r="Z33" s="226"/>
      <c r="AA33" s="49"/>
      <c r="AC33" s="224"/>
      <c r="AD33" s="225"/>
      <c r="AE33" s="225"/>
      <c r="AF33" s="225"/>
      <c r="AG33" s="226"/>
      <c r="AH33" s="49"/>
      <c r="AI33" s="20"/>
      <c r="AJ33" s="224"/>
      <c r="AK33" s="225"/>
      <c r="AL33" s="225"/>
      <c r="AM33" s="225"/>
      <c r="AN33" s="226"/>
      <c r="AO33" s="49"/>
      <c r="AQ33" s="224"/>
      <c r="AR33" s="225"/>
      <c r="AS33" s="225"/>
      <c r="AT33" s="225"/>
      <c r="AU33" s="226"/>
      <c r="AV33" s="49"/>
      <c r="AW33" s="20"/>
      <c r="AX33" s="224"/>
      <c r="AY33" s="225"/>
      <c r="AZ33" s="225"/>
      <c r="BA33" s="225"/>
      <c r="BB33" s="226"/>
      <c r="BC33" s="49"/>
      <c r="BE33" s="224"/>
      <c r="BF33" s="225"/>
      <c r="BG33" s="225"/>
      <c r="BH33" s="225"/>
      <c r="BI33" s="226"/>
      <c r="BJ33" s="49"/>
      <c r="BK33" s="20"/>
      <c r="BL33" s="224"/>
      <c r="BM33" s="225"/>
      <c r="BN33" s="225"/>
      <c r="BO33" s="225"/>
      <c r="BP33" s="226"/>
      <c r="BQ33" s="49"/>
      <c r="BS33" s="224"/>
      <c r="BT33" s="225"/>
      <c r="BU33" s="225"/>
      <c r="BV33" s="225"/>
      <c r="BW33" s="226"/>
      <c r="BX33" s="49"/>
      <c r="BY33" s="20"/>
      <c r="BZ33" s="224"/>
      <c r="CA33" s="225"/>
      <c r="CB33" s="225"/>
      <c r="CC33" s="225"/>
      <c r="CD33" s="226"/>
      <c r="CE33" s="49"/>
      <c r="CG33" s="224"/>
      <c r="CH33" s="225"/>
      <c r="CI33" s="225"/>
      <c r="CJ33" s="225"/>
      <c r="CK33" s="226"/>
      <c r="CL33" s="49"/>
      <c r="CM33" s="20"/>
      <c r="CN33" s="224"/>
      <c r="CO33" s="225"/>
      <c r="CP33" s="225"/>
      <c r="CQ33" s="225"/>
      <c r="CR33" s="226"/>
      <c r="CS33" s="49"/>
      <c r="CU33" s="224"/>
      <c r="CV33" s="225"/>
      <c r="CW33" s="225"/>
      <c r="CX33" s="225"/>
      <c r="CY33" s="226"/>
      <c r="CZ33" s="49"/>
      <c r="DA33" s="20"/>
      <c r="DB33" s="224"/>
      <c r="DC33" s="225"/>
      <c r="DD33" s="225"/>
      <c r="DE33" s="225"/>
      <c r="DF33" s="226"/>
      <c r="DG33" s="49"/>
      <c r="DI33" s="224"/>
      <c r="DJ33" s="225"/>
      <c r="DK33" s="225"/>
      <c r="DL33" s="225"/>
      <c r="DM33" s="226"/>
      <c r="DN33" s="49"/>
      <c r="DO33" s="20"/>
      <c r="DP33" s="224"/>
      <c r="DQ33" s="225"/>
      <c r="DR33" s="225"/>
      <c r="DS33" s="225"/>
      <c r="DT33" s="226"/>
      <c r="DU33" s="49"/>
      <c r="DW33" s="224"/>
      <c r="DX33" s="225"/>
      <c r="DY33" s="225"/>
      <c r="DZ33" s="225"/>
      <c r="EA33" s="226"/>
      <c r="EB33" s="49"/>
      <c r="EC33" s="20"/>
      <c r="ED33" s="224"/>
      <c r="EE33" s="225"/>
      <c r="EF33" s="225"/>
      <c r="EG33" s="225"/>
      <c r="EH33" s="226"/>
      <c r="EI33" s="49"/>
    </row>
    <row r="34" spans="1:155" x14ac:dyDescent="0.2">
      <c r="A34" s="224"/>
      <c r="B34" s="225"/>
      <c r="C34" s="225"/>
      <c r="D34" s="225"/>
      <c r="E34" s="226"/>
      <c r="F34" s="49"/>
      <c r="G34" s="20"/>
      <c r="H34" s="224"/>
      <c r="I34" s="225"/>
      <c r="J34" s="225"/>
      <c r="K34" s="225"/>
      <c r="L34" s="226"/>
      <c r="M34" s="49"/>
      <c r="O34" s="224"/>
      <c r="P34" s="225"/>
      <c r="Q34" s="225"/>
      <c r="R34" s="225"/>
      <c r="S34" s="226"/>
      <c r="T34" s="49"/>
      <c r="U34" s="20"/>
      <c r="V34" s="224"/>
      <c r="W34" s="225"/>
      <c r="X34" s="225"/>
      <c r="Y34" s="225"/>
      <c r="Z34" s="226"/>
      <c r="AA34" s="49"/>
      <c r="AC34" s="224"/>
      <c r="AD34" s="225"/>
      <c r="AE34" s="225"/>
      <c r="AF34" s="225"/>
      <c r="AG34" s="226"/>
      <c r="AH34" s="49"/>
      <c r="AI34" s="20"/>
      <c r="AJ34" s="224"/>
      <c r="AK34" s="225"/>
      <c r="AL34" s="225"/>
      <c r="AM34" s="225"/>
      <c r="AN34" s="226"/>
      <c r="AO34" s="49"/>
      <c r="AQ34" s="224"/>
      <c r="AR34" s="225"/>
      <c r="AS34" s="225"/>
      <c r="AT34" s="225"/>
      <c r="AU34" s="226"/>
      <c r="AV34" s="49"/>
      <c r="AW34" s="20"/>
      <c r="AX34" s="224"/>
      <c r="AY34" s="225"/>
      <c r="AZ34" s="225"/>
      <c r="BA34" s="225"/>
      <c r="BB34" s="226"/>
      <c r="BC34" s="49"/>
      <c r="BE34" s="224"/>
      <c r="BF34" s="225"/>
      <c r="BG34" s="225"/>
      <c r="BH34" s="225"/>
      <c r="BI34" s="226"/>
      <c r="BJ34" s="49"/>
      <c r="BK34" s="20"/>
      <c r="BL34" s="224"/>
      <c r="BM34" s="225"/>
      <c r="BN34" s="225"/>
      <c r="BO34" s="225"/>
      <c r="BP34" s="226"/>
      <c r="BQ34" s="49"/>
      <c r="BS34" s="224"/>
      <c r="BT34" s="225"/>
      <c r="BU34" s="225"/>
      <c r="BV34" s="225"/>
      <c r="BW34" s="226"/>
      <c r="BX34" s="49"/>
      <c r="BY34" s="20"/>
      <c r="BZ34" s="224"/>
      <c r="CA34" s="225"/>
      <c r="CB34" s="225"/>
      <c r="CC34" s="225"/>
      <c r="CD34" s="226"/>
      <c r="CE34" s="49"/>
      <c r="CG34" s="224"/>
      <c r="CH34" s="225"/>
      <c r="CI34" s="225"/>
      <c r="CJ34" s="225"/>
      <c r="CK34" s="226"/>
      <c r="CL34" s="49"/>
      <c r="CM34" s="20"/>
      <c r="CN34" s="224"/>
      <c r="CO34" s="225"/>
      <c r="CP34" s="225"/>
      <c r="CQ34" s="225"/>
      <c r="CR34" s="226"/>
      <c r="CS34" s="49"/>
      <c r="CU34" s="224"/>
      <c r="CV34" s="225"/>
      <c r="CW34" s="225"/>
      <c r="CX34" s="225"/>
      <c r="CY34" s="226"/>
      <c r="CZ34" s="49"/>
      <c r="DA34" s="20"/>
      <c r="DB34" s="224"/>
      <c r="DC34" s="225"/>
      <c r="DD34" s="225"/>
      <c r="DE34" s="225"/>
      <c r="DF34" s="226"/>
      <c r="DG34" s="49"/>
      <c r="DI34" s="224"/>
      <c r="DJ34" s="225"/>
      <c r="DK34" s="225"/>
      <c r="DL34" s="225"/>
      <c r="DM34" s="226"/>
      <c r="DN34" s="49"/>
      <c r="DO34" s="20"/>
      <c r="DP34" s="224"/>
      <c r="DQ34" s="225"/>
      <c r="DR34" s="225"/>
      <c r="DS34" s="225"/>
      <c r="DT34" s="226"/>
      <c r="DU34" s="49"/>
      <c r="DW34" s="224"/>
      <c r="DX34" s="225"/>
      <c r="DY34" s="225"/>
      <c r="DZ34" s="225"/>
      <c r="EA34" s="226"/>
      <c r="EB34" s="49"/>
      <c r="EC34" s="20"/>
      <c r="ED34" s="224"/>
      <c r="EE34" s="225"/>
      <c r="EF34" s="225"/>
      <c r="EG34" s="225"/>
      <c r="EH34" s="226"/>
      <c r="EI34" s="49"/>
    </row>
    <row r="35" spans="1:155" ht="12.75" customHeight="1" x14ac:dyDescent="0.2">
      <c r="A35" s="167" t="s">
        <v>31</v>
      </c>
      <c r="B35" s="168"/>
      <c r="C35" s="168"/>
      <c r="D35" s="168"/>
      <c r="E35" s="169"/>
      <c r="F35" s="4">
        <f>SUM(F25:F34)</f>
        <v>2055</v>
      </c>
      <c r="G35" s="20"/>
      <c r="H35" s="164" t="s">
        <v>43</v>
      </c>
      <c r="I35" s="165"/>
      <c r="J35" s="165"/>
      <c r="K35" s="165"/>
      <c r="L35" s="166"/>
      <c r="M35" s="4">
        <f>SUM(M25:M34)</f>
        <v>2700</v>
      </c>
      <c r="O35" s="167" t="s">
        <v>31</v>
      </c>
      <c r="P35" s="168"/>
      <c r="Q35" s="168"/>
      <c r="R35" s="168"/>
      <c r="S35" s="169"/>
      <c r="T35" s="4">
        <f>SUM(T25:T34)</f>
        <v>5137.5</v>
      </c>
      <c r="U35" s="20"/>
      <c r="V35" s="164" t="s">
        <v>43</v>
      </c>
      <c r="W35" s="165"/>
      <c r="X35" s="165"/>
      <c r="Y35" s="165"/>
      <c r="Z35" s="166"/>
      <c r="AA35" s="4">
        <f>SUM(AA25:AA34)</f>
        <v>6750</v>
      </c>
      <c r="AC35" s="167" t="s">
        <v>31</v>
      </c>
      <c r="AD35" s="168"/>
      <c r="AE35" s="168"/>
      <c r="AF35" s="168"/>
      <c r="AG35" s="169"/>
      <c r="AH35" s="4">
        <f>SUM(AH25:AH34)</f>
        <v>1560</v>
      </c>
      <c r="AI35" s="20"/>
      <c r="AJ35" s="164" t="s">
        <v>43</v>
      </c>
      <c r="AK35" s="165"/>
      <c r="AL35" s="165"/>
      <c r="AM35" s="165"/>
      <c r="AN35" s="166"/>
      <c r="AO35" s="4">
        <f>SUM(AO25:AO34)</f>
        <v>1968.8</v>
      </c>
      <c r="AQ35" s="167" t="s">
        <v>31</v>
      </c>
      <c r="AR35" s="168"/>
      <c r="AS35" s="168"/>
      <c r="AT35" s="168"/>
      <c r="AU35" s="169"/>
      <c r="AV35" s="4">
        <f>SUM(AV25:AV34)</f>
        <v>3900</v>
      </c>
      <c r="AW35" s="20"/>
      <c r="AX35" s="164" t="s">
        <v>43</v>
      </c>
      <c r="AY35" s="165"/>
      <c r="AZ35" s="165"/>
      <c r="BA35" s="165"/>
      <c r="BB35" s="166"/>
      <c r="BC35" s="4">
        <f>SUM(BC25:BC34)</f>
        <v>4921.88</v>
      </c>
      <c r="BE35" s="167" t="s">
        <v>31</v>
      </c>
      <c r="BF35" s="168"/>
      <c r="BG35" s="168"/>
      <c r="BH35" s="168"/>
      <c r="BI35" s="169"/>
      <c r="BJ35" s="4">
        <f>SUM(BJ25:BJ34)</f>
        <v>3000</v>
      </c>
      <c r="BK35" s="20"/>
      <c r="BL35" s="164" t="s">
        <v>43</v>
      </c>
      <c r="BM35" s="165"/>
      <c r="BN35" s="165"/>
      <c r="BO35" s="165"/>
      <c r="BP35" s="166"/>
      <c r="BQ35" s="4">
        <f>SUM(BQ25:BQ34)</f>
        <v>4455</v>
      </c>
      <c r="BS35" s="167" t="s">
        <v>31</v>
      </c>
      <c r="BT35" s="168"/>
      <c r="BU35" s="168"/>
      <c r="BV35" s="168"/>
      <c r="BW35" s="169"/>
      <c r="BX35" s="4">
        <f>SUM(BX25:BX34)</f>
        <v>7500</v>
      </c>
      <c r="BY35" s="20"/>
      <c r="BZ35" s="164" t="s">
        <v>43</v>
      </c>
      <c r="CA35" s="165"/>
      <c r="CB35" s="165"/>
      <c r="CC35" s="165"/>
      <c r="CD35" s="166"/>
      <c r="CE35" s="4">
        <f>SUM(CE25:CE34)</f>
        <v>11137.5</v>
      </c>
      <c r="CG35" s="167" t="s">
        <v>31</v>
      </c>
      <c r="CH35" s="168"/>
      <c r="CI35" s="168"/>
      <c r="CJ35" s="168"/>
      <c r="CK35" s="169"/>
      <c r="CL35" s="4">
        <f>SUM(CL25:CL34)</f>
        <v>1800</v>
      </c>
      <c r="CM35" s="20"/>
      <c r="CN35" s="164" t="s">
        <v>43</v>
      </c>
      <c r="CO35" s="165"/>
      <c r="CP35" s="165"/>
      <c r="CQ35" s="165"/>
      <c r="CR35" s="166"/>
      <c r="CS35" s="4">
        <f>SUM(CS25:CS34)</f>
        <v>2062.5</v>
      </c>
      <c r="CU35" s="167" t="s">
        <v>31</v>
      </c>
      <c r="CV35" s="168"/>
      <c r="CW35" s="168"/>
      <c r="CX35" s="168"/>
      <c r="CY35" s="169"/>
      <c r="CZ35" s="4">
        <f>SUM(CZ25:CZ34)</f>
        <v>4500</v>
      </c>
      <c r="DA35" s="20"/>
      <c r="DB35" s="164" t="s">
        <v>43</v>
      </c>
      <c r="DC35" s="165"/>
      <c r="DD35" s="165"/>
      <c r="DE35" s="165"/>
      <c r="DF35" s="166"/>
      <c r="DG35" s="4">
        <f>SUM(DG25:DG34)</f>
        <v>5156.25</v>
      </c>
      <c r="DI35" s="167" t="s">
        <v>31</v>
      </c>
      <c r="DJ35" s="168"/>
      <c r="DK35" s="168"/>
      <c r="DL35" s="168"/>
      <c r="DM35" s="169"/>
      <c r="DN35" s="4">
        <f>SUM(DN25:DN34)</f>
        <v>495</v>
      </c>
      <c r="DO35" s="20"/>
      <c r="DP35" s="164" t="s">
        <v>43</v>
      </c>
      <c r="DQ35" s="165"/>
      <c r="DR35" s="165"/>
      <c r="DS35" s="165"/>
      <c r="DT35" s="166"/>
      <c r="DU35" s="4">
        <f>SUM(DU25:DU34)</f>
        <v>870</v>
      </c>
      <c r="DW35" s="167" t="s">
        <v>31</v>
      </c>
      <c r="DX35" s="168"/>
      <c r="DY35" s="168"/>
      <c r="DZ35" s="168"/>
      <c r="EA35" s="169"/>
      <c r="EB35" s="4">
        <f>SUM(EB25:EB34)</f>
        <v>1237.5</v>
      </c>
      <c r="EC35" s="20"/>
      <c r="ED35" s="164" t="s">
        <v>43</v>
      </c>
      <c r="EE35" s="165"/>
      <c r="EF35" s="165"/>
      <c r="EG35" s="165"/>
      <c r="EH35" s="166"/>
      <c r="EI35" s="4">
        <f>SUM(EI25:EI34)</f>
        <v>2175</v>
      </c>
    </row>
    <row r="36" spans="1:155" ht="8.1" customHeight="1" thickBot="1" x14ac:dyDescent="0.25">
      <c r="A36" s="160"/>
      <c r="B36" s="20"/>
      <c r="C36" s="20"/>
      <c r="D36" s="20"/>
      <c r="E36" s="20"/>
      <c r="F36" s="170"/>
      <c r="G36" s="20"/>
      <c r="H36" s="160"/>
      <c r="I36" s="20"/>
      <c r="J36" s="20"/>
      <c r="K36" s="20"/>
      <c r="L36" s="20"/>
      <c r="M36" s="170"/>
      <c r="O36" s="160"/>
      <c r="P36" s="20"/>
      <c r="Q36" s="20"/>
      <c r="R36" s="20"/>
      <c r="S36" s="20"/>
      <c r="T36" s="170"/>
      <c r="U36" s="20"/>
      <c r="V36" s="160"/>
      <c r="W36" s="20"/>
      <c r="X36" s="20"/>
      <c r="Y36" s="20"/>
      <c r="Z36" s="20"/>
      <c r="AA36" s="170"/>
      <c r="AC36" s="160"/>
      <c r="AD36" s="20"/>
      <c r="AE36" s="20"/>
      <c r="AF36" s="20"/>
      <c r="AG36" s="20"/>
      <c r="AH36" s="170"/>
      <c r="AI36" s="20"/>
      <c r="AJ36" s="160"/>
      <c r="AK36" s="20"/>
      <c r="AL36" s="20"/>
      <c r="AM36" s="20"/>
      <c r="AN36" s="20"/>
      <c r="AO36" s="170"/>
      <c r="AQ36" s="160"/>
      <c r="AR36" s="20"/>
      <c r="AS36" s="20"/>
      <c r="AT36" s="20"/>
      <c r="AU36" s="20"/>
      <c r="AV36" s="170"/>
      <c r="AW36" s="20"/>
      <c r="AX36" s="160"/>
      <c r="AY36" s="20"/>
      <c r="AZ36" s="20"/>
      <c r="BA36" s="20"/>
      <c r="BB36" s="20"/>
      <c r="BC36" s="170"/>
      <c r="BE36" s="160"/>
      <c r="BF36" s="20"/>
      <c r="BG36" s="20"/>
      <c r="BH36" s="20"/>
      <c r="BI36" s="20"/>
      <c r="BJ36" s="170"/>
      <c r="BK36" s="20"/>
      <c r="BL36" s="160"/>
      <c r="BM36" s="20"/>
      <c r="BN36" s="20"/>
      <c r="BO36" s="20"/>
      <c r="BP36" s="20"/>
      <c r="BQ36" s="170"/>
      <c r="BS36" s="160"/>
      <c r="BT36" s="20"/>
      <c r="BU36" s="20"/>
      <c r="BV36" s="20"/>
      <c r="BW36" s="20"/>
      <c r="BX36" s="170"/>
      <c r="BY36" s="20"/>
      <c r="BZ36" s="160"/>
      <c r="CA36" s="20"/>
      <c r="CB36" s="20"/>
      <c r="CC36" s="20"/>
      <c r="CD36" s="20"/>
      <c r="CE36" s="170"/>
      <c r="CG36" s="160"/>
      <c r="CH36" s="20"/>
      <c r="CI36" s="20"/>
      <c r="CJ36" s="20"/>
      <c r="CK36" s="20"/>
      <c r="CL36" s="170"/>
      <c r="CM36" s="20"/>
      <c r="CN36" s="160"/>
      <c r="CO36" s="20"/>
      <c r="CP36" s="20"/>
      <c r="CQ36" s="20"/>
      <c r="CR36" s="20"/>
      <c r="CS36" s="170"/>
      <c r="CU36" s="160"/>
      <c r="CV36" s="20"/>
      <c r="CW36" s="20"/>
      <c r="CX36" s="20"/>
      <c r="CY36" s="20"/>
      <c r="CZ36" s="170"/>
      <c r="DA36" s="20"/>
      <c r="DB36" s="160"/>
      <c r="DC36" s="20"/>
      <c r="DD36" s="20"/>
      <c r="DE36" s="20"/>
      <c r="DF36" s="20"/>
      <c r="DG36" s="170"/>
      <c r="DI36" s="160"/>
      <c r="DJ36" s="20"/>
      <c r="DK36" s="20"/>
      <c r="DL36" s="20"/>
      <c r="DM36" s="20"/>
      <c r="DN36" s="170"/>
      <c r="DO36" s="20"/>
      <c r="DP36" s="160"/>
      <c r="DQ36" s="20"/>
      <c r="DR36" s="20"/>
      <c r="DS36" s="20"/>
      <c r="DT36" s="20"/>
      <c r="DU36" s="170"/>
      <c r="DW36" s="160"/>
      <c r="DX36" s="20"/>
      <c r="DY36" s="20"/>
      <c r="DZ36" s="20"/>
      <c r="EA36" s="20"/>
      <c r="EB36" s="170"/>
      <c r="EC36" s="20"/>
      <c r="ED36" s="160"/>
      <c r="EE36" s="20"/>
      <c r="EF36" s="20"/>
      <c r="EG36" s="20"/>
      <c r="EH36" s="20"/>
      <c r="EI36" s="170"/>
    </row>
    <row r="37" spans="1:155" ht="16.5" thickBot="1" x14ac:dyDescent="0.3">
      <c r="A37" s="370" t="s">
        <v>44</v>
      </c>
      <c r="B37" s="371"/>
      <c r="C37" s="371"/>
      <c r="D37" s="371"/>
      <c r="E37" s="372"/>
      <c r="F37" s="80">
        <f>F22+F35</f>
        <v>3093</v>
      </c>
      <c r="G37" s="20"/>
      <c r="H37" s="370" t="s">
        <v>45</v>
      </c>
      <c r="I37" s="371"/>
      <c r="J37" s="371"/>
      <c r="K37" s="371"/>
      <c r="L37" s="372"/>
      <c r="M37" s="80">
        <f>M22+M35</f>
        <v>2925</v>
      </c>
      <c r="O37" s="370" t="s">
        <v>44</v>
      </c>
      <c r="P37" s="371"/>
      <c r="Q37" s="371"/>
      <c r="R37" s="371"/>
      <c r="S37" s="372"/>
      <c r="T37" s="80">
        <f>T22+T35</f>
        <v>7732.5</v>
      </c>
      <c r="U37" s="20"/>
      <c r="V37" s="370" t="s">
        <v>45</v>
      </c>
      <c r="W37" s="371"/>
      <c r="X37" s="371"/>
      <c r="Y37" s="371"/>
      <c r="Z37" s="372"/>
      <c r="AA37" s="80">
        <f>AA22+AA35</f>
        <v>7312.5</v>
      </c>
      <c r="AC37" s="370" t="s">
        <v>44</v>
      </c>
      <c r="AD37" s="371"/>
      <c r="AE37" s="371"/>
      <c r="AF37" s="371"/>
      <c r="AG37" s="372"/>
      <c r="AH37" s="80">
        <f>AH22+AH35</f>
        <v>2598</v>
      </c>
      <c r="AI37" s="20"/>
      <c r="AJ37" s="370" t="s">
        <v>45</v>
      </c>
      <c r="AK37" s="371"/>
      <c r="AL37" s="371"/>
      <c r="AM37" s="371"/>
      <c r="AN37" s="372"/>
      <c r="AO37" s="80">
        <f>AO22+AO35</f>
        <v>2193.8000000000002</v>
      </c>
      <c r="AQ37" s="370" t="s">
        <v>44</v>
      </c>
      <c r="AR37" s="371"/>
      <c r="AS37" s="371"/>
      <c r="AT37" s="371"/>
      <c r="AU37" s="372"/>
      <c r="AV37" s="80">
        <f>AV22+AV35</f>
        <v>6495</v>
      </c>
      <c r="AW37" s="20"/>
      <c r="AX37" s="370" t="s">
        <v>45</v>
      </c>
      <c r="AY37" s="371"/>
      <c r="AZ37" s="371"/>
      <c r="BA37" s="371"/>
      <c r="BB37" s="372"/>
      <c r="BC37" s="80">
        <f>BC22+BC35</f>
        <v>5484.38</v>
      </c>
      <c r="BE37" s="241" t="s">
        <v>44</v>
      </c>
      <c r="BF37" s="242"/>
      <c r="BG37" s="242"/>
      <c r="BH37" s="242"/>
      <c r="BI37" s="243"/>
      <c r="BJ37" s="50">
        <f>BJ22+BJ35</f>
        <v>4038</v>
      </c>
      <c r="BK37" s="20"/>
      <c r="BL37" s="241" t="s">
        <v>45</v>
      </c>
      <c r="BM37" s="242"/>
      <c r="BN37" s="242"/>
      <c r="BO37" s="242"/>
      <c r="BP37" s="243"/>
      <c r="BQ37" s="50">
        <f>BQ22+BQ35</f>
        <v>4680</v>
      </c>
      <c r="BS37" s="241" t="s">
        <v>44</v>
      </c>
      <c r="BT37" s="242"/>
      <c r="BU37" s="242"/>
      <c r="BV37" s="242"/>
      <c r="BW37" s="243"/>
      <c r="BX37" s="50">
        <f>BX22+BX35</f>
        <v>10095</v>
      </c>
      <c r="BY37" s="20"/>
      <c r="BZ37" s="241" t="s">
        <v>45</v>
      </c>
      <c r="CA37" s="242"/>
      <c r="CB37" s="242"/>
      <c r="CC37" s="242"/>
      <c r="CD37" s="243"/>
      <c r="CE37" s="50">
        <f>CE22+CE35</f>
        <v>11700</v>
      </c>
      <c r="CG37" s="241" t="s">
        <v>44</v>
      </c>
      <c r="CH37" s="242"/>
      <c r="CI37" s="242"/>
      <c r="CJ37" s="242"/>
      <c r="CK37" s="243"/>
      <c r="CL37" s="50">
        <f>CL22+CL35</f>
        <v>2838</v>
      </c>
      <c r="CM37" s="20"/>
      <c r="CN37" s="241" t="s">
        <v>45</v>
      </c>
      <c r="CO37" s="242"/>
      <c r="CP37" s="242"/>
      <c r="CQ37" s="242"/>
      <c r="CR37" s="243"/>
      <c r="CS37" s="50">
        <f>CS22+CS35</f>
        <v>2287.5</v>
      </c>
      <c r="CU37" s="241" t="s">
        <v>44</v>
      </c>
      <c r="CV37" s="242"/>
      <c r="CW37" s="242"/>
      <c r="CX37" s="242"/>
      <c r="CY37" s="243"/>
      <c r="CZ37" s="50">
        <f>CZ22+CZ35</f>
        <v>7095</v>
      </c>
      <c r="DA37" s="20"/>
      <c r="DB37" s="241" t="s">
        <v>45</v>
      </c>
      <c r="DC37" s="242"/>
      <c r="DD37" s="242"/>
      <c r="DE37" s="242"/>
      <c r="DF37" s="243"/>
      <c r="DG37" s="50">
        <f>DG22+DG35</f>
        <v>5718.75</v>
      </c>
      <c r="DI37" s="241" t="s">
        <v>44</v>
      </c>
      <c r="DJ37" s="242"/>
      <c r="DK37" s="242"/>
      <c r="DL37" s="242"/>
      <c r="DM37" s="243"/>
      <c r="DN37" s="50">
        <f>DN22+DN35</f>
        <v>1849.65</v>
      </c>
      <c r="DO37" s="20"/>
      <c r="DP37" s="241" t="s">
        <v>45</v>
      </c>
      <c r="DQ37" s="242"/>
      <c r="DR37" s="242"/>
      <c r="DS37" s="242"/>
      <c r="DT37" s="243"/>
      <c r="DU37" s="50">
        <f>DU22+DU35</f>
        <v>1648.5</v>
      </c>
      <c r="DW37" s="241" t="s">
        <v>44</v>
      </c>
      <c r="DX37" s="242"/>
      <c r="DY37" s="242"/>
      <c r="DZ37" s="242"/>
      <c r="EA37" s="243"/>
      <c r="EB37" s="50">
        <f>EB22+EB35</f>
        <v>4624.13</v>
      </c>
      <c r="EC37" s="20"/>
      <c r="ED37" s="241" t="s">
        <v>45</v>
      </c>
      <c r="EE37" s="242"/>
      <c r="EF37" s="242"/>
      <c r="EG37" s="242"/>
      <c r="EH37" s="243"/>
      <c r="EI37" s="50">
        <f>EI22+EI35</f>
        <v>4121.25</v>
      </c>
    </row>
    <row r="38" spans="1:155" ht="8.1" customHeight="1" x14ac:dyDescent="0.2">
      <c r="A38" s="160"/>
      <c r="B38" s="20"/>
      <c r="C38" s="20"/>
      <c r="D38" s="20"/>
      <c r="E38" s="20"/>
      <c r="F38" s="170"/>
      <c r="G38" s="20"/>
      <c r="H38" s="160"/>
      <c r="I38" s="20"/>
      <c r="J38" s="20"/>
      <c r="K38" s="20"/>
      <c r="L38" s="20"/>
      <c r="M38" s="163"/>
      <c r="O38" s="160"/>
      <c r="P38" s="20"/>
      <c r="Q38" s="20"/>
      <c r="R38" s="20"/>
      <c r="S38" s="20"/>
      <c r="T38" s="170"/>
      <c r="U38" s="20"/>
      <c r="V38" s="160"/>
      <c r="W38" s="20"/>
      <c r="X38" s="20"/>
      <c r="Y38" s="20"/>
      <c r="Z38" s="20"/>
      <c r="AA38" s="163"/>
      <c r="AC38" s="160"/>
      <c r="AD38" s="20"/>
      <c r="AE38" s="20"/>
      <c r="AF38" s="20"/>
      <c r="AG38" s="20"/>
      <c r="AH38" s="170"/>
      <c r="AI38" s="20"/>
      <c r="AJ38" s="160"/>
      <c r="AK38" s="20"/>
      <c r="AL38" s="20"/>
      <c r="AM38" s="20"/>
      <c r="AN38" s="20"/>
      <c r="AO38" s="163"/>
      <c r="AQ38" s="160"/>
      <c r="AR38" s="20"/>
      <c r="AS38" s="20"/>
      <c r="AT38" s="20"/>
      <c r="AU38" s="20"/>
      <c r="AV38" s="170"/>
      <c r="AW38" s="20"/>
      <c r="AX38" s="160"/>
      <c r="AY38" s="20"/>
      <c r="AZ38" s="20"/>
      <c r="BA38" s="20"/>
      <c r="BB38" s="20"/>
      <c r="BC38" s="163"/>
      <c r="BE38" s="160"/>
      <c r="BF38" s="20"/>
      <c r="BG38" s="20"/>
      <c r="BH38" s="20"/>
      <c r="BI38" s="20"/>
      <c r="BJ38" s="170"/>
      <c r="BK38" s="20"/>
      <c r="BL38" s="160"/>
      <c r="BM38" s="20"/>
      <c r="BN38" s="20"/>
      <c r="BO38" s="20"/>
      <c r="BP38" s="20"/>
      <c r="BQ38" s="163"/>
      <c r="BS38" s="160"/>
      <c r="BT38" s="20"/>
      <c r="BU38" s="20"/>
      <c r="BV38" s="20"/>
      <c r="BW38" s="20"/>
      <c r="BX38" s="170"/>
      <c r="BY38" s="20"/>
      <c r="BZ38" s="160"/>
      <c r="CA38" s="20"/>
      <c r="CB38" s="20"/>
      <c r="CC38" s="20"/>
      <c r="CD38" s="20"/>
      <c r="CE38" s="163"/>
      <c r="CG38" s="160"/>
      <c r="CH38" s="20"/>
      <c r="CI38" s="20"/>
      <c r="CJ38" s="20"/>
      <c r="CK38" s="20"/>
      <c r="CL38" s="170"/>
      <c r="CM38" s="20"/>
      <c r="CN38" s="160"/>
      <c r="CO38" s="20"/>
      <c r="CP38" s="20"/>
      <c r="CQ38" s="20"/>
      <c r="CR38" s="20"/>
      <c r="CS38" s="163"/>
      <c r="CU38" s="160"/>
      <c r="CV38" s="20"/>
      <c r="CW38" s="20"/>
      <c r="CX38" s="20"/>
      <c r="CY38" s="20"/>
      <c r="CZ38" s="170"/>
      <c r="DA38" s="20"/>
      <c r="DB38" s="160"/>
      <c r="DC38" s="20"/>
      <c r="DD38" s="20"/>
      <c r="DE38" s="20"/>
      <c r="DF38" s="20"/>
      <c r="DG38" s="163"/>
      <c r="DI38" s="160"/>
      <c r="DJ38" s="20"/>
      <c r="DK38" s="20"/>
      <c r="DL38" s="20"/>
      <c r="DM38" s="20"/>
      <c r="DN38" s="170"/>
      <c r="DO38" s="20"/>
      <c r="DP38" s="160"/>
      <c r="DQ38" s="20"/>
      <c r="DR38" s="20"/>
      <c r="DS38" s="20"/>
      <c r="DT38" s="20"/>
      <c r="DU38" s="163"/>
      <c r="DW38" s="160"/>
      <c r="DX38" s="20"/>
      <c r="DY38" s="20"/>
      <c r="DZ38" s="20"/>
      <c r="EA38" s="20"/>
      <c r="EB38" s="170"/>
      <c r="EC38" s="20"/>
      <c r="ED38" s="160"/>
      <c r="EE38" s="20"/>
      <c r="EF38" s="20"/>
      <c r="EG38" s="20"/>
      <c r="EH38" s="20"/>
      <c r="EI38" s="163"/>
    </row>
    <row r="39" spans="1:155" ht="12.75" customHeight="1" x14ac:dyDescent="0.2">
      <c r="A39" s="164" t="s">
        <v>122</v>
      </c>
      <c r="B39" s="165"/>
      <c r="C39" s="165"/>
      <c r="D39" s="165"/>
      <c r="E39" s="165"/>
      <c r="F39" s="171"/>
      <c r="G39" s="20"/>
      <c r="H39" s="164" t="s">
        <v>121</v>
      </c>
      <c r="I39" s="165"/>
      <c r="J39" s="165"/>
      <c r="K39" s="165"/>
      <c r="L39" s="165"/>
      <c r="M39" s="172"/>
      <c r="O39" s="164" t="s">
        <v>122</v>
      </c>
      <c r="P39" s="165"/>
      <c r="Q39" s="165"/>
      <c r="R39" s="165"/>
      <c r="S39" s="165"/>
      <c r="T39" s="171"/>
      <c r="U39" s="20"/>
      <c r="V39" s="164" t="s">
        <v>121</v>
      </c>
      <c r="W39" s="165"/>
      <c r="X39" s="165"/>
      <c r="Y39" s="165"/>
      <c r="Z39" s="165"/>
      <c r="AA39" s="172"/>
      <c r="AC39" s="164" t="s">
        <v>122</v>
      </c>
      <c r="AD39" s="165"/>
      <c r="AE39" s="165"/>
      <c r="AF39" s="165"/>
      <c r="AG39" s="165"/>
      <c r="AH39" s="171"/>
      <c r="AI39" s="20"/>
      <c r="AJ39" s="164" t="s">
        <v>121</v>
      </c>
      <c r="AK39" s="165"/>
      <c r="AL39" s="165"/>
      <c r="AM39" s="165"/>
      <c r="AN39" s="165"/>
      <c r="AO39" s="172"/>
      <c r="AQ39" s="164" t="s">
        <v>122</v>
      </c>
      <c r="AR39" s="165"/>
      <c r="AS39" s="165"/>
      <c r="AT39" s="165"/>
      <c r="AU39" s="165"/>
      <c r="AV39" s="171"/>
      <c r="AW39" s="20"/>
      <c r="AX39" s="164" t="s">
        <v>121</v>
      </c>
      <c r="AY39" s="165"/>
      <c r="AZ39" s="165"/>
      <c r="BA39" s="165"/>
      <c r="BB39" s="165"/>
      <c r="BC39" s="172"/>
      <c r="BE39" s="164" t="s">
        <v>122</v>
      </c>
      <c r="BF39" s="165"/>
      <c r="BG39" s="165"/>
      <c r="BH39" s="165"/>
      <c r="BI39" s="165"/>
      <c r="BJ39" s="171"/>
      <c r="BK39" s="20"/>
      <c r="BL39" s="164" t="s">
        <v>121</v>
      </c>
      <c r="BM39" s="165"/>
      <c r="BN39" s="165"/>
      <c r="BO39" s="165"/>
      <c r="BP39" s="165"/>
      <c r="BQ39" s="172"/>
      <c r="BS39" s="164" t="s">
        <v>122</v>
      </c>
      <c r="BT39" s="165"/>
      <c r="BU39" s="165"/>
      <c r="BV39" s="165"/>
      <c r="BW39" s="165"/>
      <c r="BX39" s="171"/>
      <c r="BY39" s="20"/>
      <c r="BZ39" s="164" t="s">
        <v>121</v>
      </c>
      <c r="CA39" s="165"/>
      <c r="CB39" s="165"/>
      <c r="CC39" s="165"/>
      <c r="CD39" s="165"/>
      <c r="CE39" s="172"/>
      <c r="CG39" s="164" t="s">
        <v>122</v>
      </c>
      <c r="CH39" s="165"/>
      <c r="CI39" s="165"/>
      <c r="CJ39" s="165"/>
      <c r="CK39" s="165"/>
      <c r="CL39" s="171"/>
      <c r="CM39" s="20"/>
      <c r="CN39" s="164" t="s">
        <v>121</v>
      </c>
      <c r="CO39" s="165"/>
      <c r="CP39" s="165"/>
      <c r="CQ39" s="165"/>
      <c r="CR39" s="165"/>
      <c r="CS39" s="172"/>
      <c r="CU39" s="164" t="s">
        <v>122</v>
      </c>
      <c r="CV39" s="165"/>
      <c r="CW39" s="165"/>
      <c r="CX39" s="165"/>
      <c r="CY39" s="165"/>
      <c r="CZ39" s="171"/>
      <c r="DA39" s="20"/>
      <c r="DB39" s="164" t="s">
        <v>121</v>
      </c>
      <c r="DC39" s="165"/>
      <c r="DD39" s="165"/>
      <c r="DE39" s="165"/>
      <c r="DF39" s="165"/>
      <c r="DG39" s="172"/>
      <c r="DI39" s="164" t="s">
        <v>122</v>
      </c>
      <c r="DJ39" s="165"/>
      <c r="DK39" s="165"/>
      <c r="DL39" s="165"/>
      <c r="DM39" s="165"/>
      <c r="DN39" s="171"/>
      <c r="DO39" s="20"/>
      <c r="DP39" s="164" t="s">
        <v>121</v>
      </c>
      <c r="DQ39" s="165"/>
      <c r="DR39" s="165"/>
      <c r="DS39" s="165"/>
      <c r="DT39" s="165"/>
      <c r="DU39" s="172"/>
      <c r="DW39" s="164" t="s">
        <v>122</v>
      </c>
      <c r="DX39" s="165"/>
      <c r="DY39" s="165"/>
      <c r="DZ39" s="165"/>
      <c r="EA39" s="165"/>
      <c r="EB39" s="171"/>
      <c r="EC39" s="20"/>
      <c r="ED39" s="164" t="s">
        <v>121</v>
      </c>
      <c r="EE39" s="165"/>
      <c r="EF39" s="165"/>
      <c r="EG39" s="165"/>
      <c r="EH39" s="165"/>
      <c r="EI39" s="172"/>
    </row>
    <row r="40" spans="1:155" ht="15" customHeight="1" x14ac:dyDescent="0.2">
      <c r="A40" s="230" t="s">
        <v>403</v>
      </c>
      <c r="B40" s="231"/>
      <c r="C40" s="231"/>
      <c r="D40" s="231"/>
      <c r="E40" s="231"/>
      <c r="F40" s="232"/>
      <c r="G40" s="20"/>
      <c r="H40" s="230" t="s">
        <v>404</v>
      </c>
      <c r="I40" s="231"/>
      <c r="J40" s="231"/>
      <c r="K40" s="231"/>
      <c r="L40" s="231"/>
      <c r="M40" s="232"/>
      <c r="O40" s="230" t="s">
        <v>403</v>
      </c>
      <c r="P40" s="231"/>
      <c r="Q40" s="231"/>
      <c r="R40" s="231"/>
      <c r="S40" s="231"/>
      <c r="T40" s="232"/>
      <c r="U40" s="20"/>
      <c r="V40" s="230" t="s">
        <v>404</v>
      </c>
      <c r="W40" s="231"/>
      <c r="X40" s="231"/>
      <c r="Y40" s="231"/>
      <c r="Z40" s="231"/>
      <c r="AA40" s="232"/>
      <c r="AB40" s="6"/>
      <c r="AC40" s="230" t="s">
        <v>403</v>
      </c>
      <c r="AD40" s="231"/>
      <c r="AE40" s="231"/>
      <c r="AF40" s="231"/>
      <c r="AG40" s="231"/>
      <c r="AH40" s="232"/>
      <c r="AI40" s="20"/>
      <c r="AJ40" s="230" t="s">
        <v>404</v>
      </c>
      <c r="AK40" s="231"/>
      <c r="AL40" s="231"/>
      <c r="AM40" s="231"/>
      <c r="AN40" s="231"/>
      <c r="AO40" s="232"/>
      <c r="AP40" s="6"/>
      <c r="AQ40" s="230" t="s">
        <v>403</v>
      </c>
      <c r="AR40" s="231"/>
      <c r="AS40" s="231"/>
      <c r="AT40" s="231"/>
      <c r="AU40" s="231"/>
      <c r="AV40" s="232"/>
      <c r="AW40" s="20"/>
      <c r="AX40" s="230" t="s">
        <v>404</v>
      </c>
      <c r="AY40" s="231"/>
      <c r="AZ40" s="231"/>
      <c r="BA40" s="231"/>
      <c r="BB40" s="231"/>
      <c r="BC40" s="232"/>
      <c r="BD40" s="6"/>
      <c r="BE40" s="230" t="s">
        <v>403</v>
      </c>
      <c r="BF40" s="231"/>
      <c r="BG40" s="231"/>
      <c r="BH40" s="231"/>
      <c r="BI40" s="231"/>
      <c r="BJ40" s="232"/>
      <c r="BK40" s="20"/>
      <c r="BL40" s="230" t="s">
        <v>404</v>
      </c>
      <c r="BM40" s="231"/>
      <c r="BN40" s="231"/>
      <c r="BO40" s="231"/>
      <c r="BP40" s="231"/>
      <c r="BQ40" s="232"/>
      <c r="BR40" s="6"/>
      <c r="BS40" s="230" t="s">
        <v>403</v>
      </c>
      <c r="BT40" s="231"/>
      <c r="BU40" s="231"/>
      <c r="BV40" s="231"/>
      <c r="BW40" s="231"/>
      <c r="BX40" s="232"/>
      <c r="BY40" s="20"/>
      <c r="BZ40" s="230" t="s">
        <v>404</v>
      </c>
      <c r="CA40" s="231"/>
      <c r="CB40" s="231"/>
      <c r="CC40" s="231"/>
      <c r="CD40" s="231"/>
      <c r="CE40" s="232"/>
      <c r="CF40" s="6"/>
      <c r="CG40" s="230" t="s">
        <v>403</v>
      </c>
      <c r="CH40" s="231"/>
      <c r="CI40" s="231"/>
      <c r="CJ40" s="231"/>
      <c r="CK40" s="231"/>
      <c r="CL40" s="232"/>
      <c r="CM40" s="20"/>
      <c r="CN40" s="230" t="s">
        <v>404</v>
      </c>
      <c r="CO40" s="231"/>
      <c r="CP40" s="231"/>
      <c r="CQ40" s="231"/>
      <c r="CR40" s="231"/>
      <c r="CS40" s="232"/>
      <c r="CT40" s="6"/>
      <c r="CU40" s="230" t="s">
        <v>403</v>
      </c>
      <c r="CV40" s="231"/>
      <c r="CW40" s="231"/>
      <c r="CX40" s="231"/>
      <c r="CY40" s="231"/>
      <c r="CZ40" s="232"/>
      <c r="DA40" s="20"/>
      <c r="DB40" s="230" t="s">
        <v>404</v>
      </c>
      <c r="DC40" s="231"/>
      <c r="DD40" s="231"/>
      <c r="DE40" s="231"/>
      <c r="DF40" s="231"/>
      <c r="DG40" s="232"/>
      <c r="DH40" s="6"/>
      <c r="DI40" s="230" t="s">
        <v>403</v>
      </c>
      <c r="DJ40" s="231"/>
      <c r="DK40" s="231"/>
      <c r="DL40" s="231"/>
      <c r="DM40" s="231"/>
      <c r="DN40" s="232"/>
      <c r="DO40" s="20"/>
      <c r="DP40" s="230" t="s">
        <v>404</v>
      </c>
      <c r="DQ40" s="231"/>
      <c r="DR40" s="231"/>
      <c r="DS40" s="231"/>
      <c r="DT40" s="231"/>
      <c r="DU40" s="232"/>
      <c r="DV40" s="6"/>
      <c r="DW40" s="230" t="s">
        <v>403</v>
      </c>
      <c r="DX40" s="231"/>
      <c r="DY40" s="231"/>
      <c r="DZ40" s="231"/>
      <c r="EA40" s="231"/>
      <c r="EB40" s="232"/>
      <c r="EC40" s="20"/>
      <c r="ED40" s="230" t="s">
        <v>404</v>
      </c>
      <c r="EE40" s="231"/>
      <c r="EF40" s="231"/>
      <c r="EG40" s="231"/>
      <c r="EH40" s="231"/>
      <c r="EI40" s="232"/>
      <c r="EJ40" s="6"/>
      <c r="EK40" s="6"/>
      <c r="EL40" s="6"/>
      <c r="EM40" s="6"/>
    </row>
    <row r="41" spans="1:155" ht="15" customHeight="1" thickBot="1" x14ac:dyDescent="0.25">
      <c r="A41" s="233"/>
      <c r="B41" s="234"/>
      <c r="C41" s="234"/>
      <c r="D41" s="234"/>
      <c r="E41" s="234"/>
      <c r="F41" s="235"/>
      <c r="G41" s="20"/>
      <c r="H41" s="236"/>
      <c r="I41" s="234"/>
      <c r="J41" s="234"/>
      <c r="K41" s="234"/>
      <c r="L41" s="234"/>
      <c r="M41" s="237"/>
      <c r="O41" s="233"/>
      <c r="P41" s="234"/>
      <c r="Q41" s="234"/>
      <c r="R41" s="234"/>
      <c r="S41" s="234"/>
      <c r="T41" s="235"/>
      <c r="U41" s="20"/>
      <c r="V41" s="236"/>
      <c r="W41" s="234"/>
      <c r="X41" s="234"/>
      <c r="Y41" s="234"/>
      <c r="Z41" s="234"/>
      <c r="AA41" s="237"/>
      <c r="AB41" s="6"/>
      <c r="AC41" s="233"/>
      <c r="AD41" s="234"/>
      <c r="AE41" s="234"/>
      <c r="AF41" s="234"/>
      <c r="AG41" s="234"/>
      <c r="AH41" s="235"/>
      <c r="AI41" s="20"/>
      <c r="AJ41" s="236"/>
      <c r="AK41" s="234"/>
      <c r="AL41" s="234"/>
      <c r="AM41" s="234"/>
      <c r="AN41" s="234"/>
      <c r="AO41" s="237"/>
      <c r="AP41" s="6"/>
      <c r="AQ41" s="233"/>
      <c r="AR41" s="234"/>
      <c r="AS41" s="234"/>
      <c r="AT41" s="234"/>
      <c r="AU41" s="234"/>
      <c r="AV41" s="235"/>
      <c r="AW41" s="20"/>
      <c r="AX41" s="236"/>
      <c r="AY41" s="234"/>
      <c r="AZ41" s="234"/>
      <c r="BA41" s="234"/>
      <c r="BB41" s="234"/>
      <c r="BC41" s="237"/>
      <c r="BD41" s="6"/>
      <c r="BE41" s="233"/>
      <c r="BF41" s="234"/>
      <c r="BG41" s="234"/>
      <c r="BH41" s="234"/>
      <c r="BI41" s="234"/>
      <c r="BJ41" s="235"/>
      <c r="BK41" s="20"/>
      <c r="BL41" s="236"/>
      <c r="BM41" s="234"/>
      <c r="BN41" s="234"/>
      <c r="BO41" s="234"/>
      <c r="BP41" s="234"/>
      <c r="BQ41" s="237"/>
      <c r="BR41" s="6"/>
      <c r="BS41" s="233"/>
      <c r="BT41" s="234"/>
      <c r="BU41" s="234"/>
      <c r="BV41" s="234"/>
      <c r="BW41" s="234"/>
      <c r="BX41" s="235"/>
      <c r="BY41" s="20"/>
      <c r="BZ41" s="236"/>
      <c r="CA41" s="234"/>
      <c r="CB41" s="234"/>
      <c r="CC41" s="234"/>
      <c r="CD41" s="234"/>
      <c r="CE41" s="237"/>
      <c r="CF41" s="6"/>
      <c r="CG41" s="233"/>
      <c r="CH41" s="234"/>
      <c r="CI41" s="234"/>
      <c r="CJ41" s="234"/>
      <c r="CK41" s="234"/>
      <c r="CL41" s="235"/>
      <c r="CM41" s="20"/>
      <c r="CN41" s="236"/>
      <c r="CO41" s="234"/>
      <c r="CP41" s="234"/>
      <c r="CQ41" s="234"/>
      <c r="CR41" s="234"/>
      <c r="CS41" s="237"/>
      <c r="CT41" s="6"/>
      <c r="CU41" s="233"/>
      <c r="CV41" s="234"/>
      <c r="CW41" s="234"/>
      <c r="CX41" s="234"/>
      <c r="CY41" s="234"/>
      <c r="CZ41" s="235"/>
      <c r="DA41" s="20"/>
      <c r="DB41" s="236"/>
      <c r="DC41" s="234"/>
      <c r="DD41" s="234"/>
      <c r="DE41" s="234"/>
      <c r="DF41" s="234"/>
      <c r="DG41" s="237"/>
      <c r="DH41" s="6"/>
      <c r="DI41" s="233"/>
      <c r="DJ41" s="234"/>
      <c r="DK41" s="234"/>
      <c r="DL41" s="234"/>
      <c r="DM41" s="234"/>
      <c r="DN41" s="235"/>
      <c r="DO41" s="20"/>
      <c r="DP41" s="236"/>
      <c r="DQ41" s="234"/>
      <c r="DR41" s="234"/>
      <c r="DS41" s="234"/>
      <c r="DT41" s="234"/>
      <c r="DU41" s="237"/>
      <c r="DV41" s="6"/>
      <c r="DW41" s="233"/>
      <c r="DX41" s="234"/>
      <c r="DY41" s="234"/>
      <c r="DZ41" s="234"/>
      <c r="EA41" s="234"/>
      <c r="EB41" s="235"/>
      <c r="EC41" s="20"/>
      <c r="ED41" s="236"/>
      <c r="EE41" s="234"/>
      <c r="EF41" s="234"/>
      <c r="EG41" s="234"/>
      <c r="EH41" s="234"/>
      <c r="EI41" s="237"/>
      <c r="EJ41" s="6"/>
      <c r="EK41" s="6"/>
      <c r="EL41" s="6"/>
      <c r="EM41" s="6"/>
    </row>
    <row r="42" spans="1:155" ht="16.5" thickBot="1" x14ac:dyDescent="0.3">
      <c r="A42" s="173" t="s">
        <v>170</v>
      </c>
      <c r="B42" s="174"/>
      <c r="C42" s="174"/>
      <c r="D42" s="174"/>
      <c r="E42" s="174"/>
      <c r="F42" s="218">
        <f>F37-M37</f>
        <v>168</v>
      </c>
      <c r="G42" s="219"/>
      <c r="H42" s="220"/>
      <c r="I42" s="20"/>
      <c r="J42" s="20"/>
      <c r="K42" s="20"/>
      <c r="L42" s="20"/>
      <c r="M42" s="175"/>
      <c r="O42" s="173" t="s">
        <v>170</v>
      </c>
      <c r="P42" s="174"/>
      <c r="Q42" s="174"/>
      <c r="R42" s="174"/>
      <c r="S42" s="174"/>
      <c r="T42" s="218">
        <f>T37-AA37</f>
        <v>420</v>
      </c>
      <c r="U42" s="219"/>
      <c r="V42" s="220"/>
      <c r="W42" s="20"/>
      <c r="X42" s="20"/>
      <c r="Y42" s="20"/>
      <c r="Z42" s="20"/>
      <c r="AA42" s="175"/>
      <c r="AB42" s="40"/>
      <c r="AC42" s="173" t="s">
        <v>170</v>
      </c>
      <c r="AD42" s="174"/>
      <c r="AE42" s="174"/>
      <c r="AF42" s="174"/>
      <c r="AG42" s="174"/>
      <c r="AH42" s="218">
        <f>AH37-AO37</f>
        <v>404.19999999999982</v>
      </c>
      <c r="AI42" s="219"/>
      <c r="AJ42" s="220"/>
      <c r="AK42" s="20"/>
      <c r="AL42" s="20"/>
      <c r="AM42" s="20"/>
      <c r="AN42" s="20"/>
      <c r="AO42" s="175"/>
      <c r="AP42" s="40"/>
      <c r="AQ42" s="173" t="s">
        <v>170</v>
      </c>
      <c r="AR42" s="174"/>
      <c r="AS42" s="174"/>
      <c r="AT42" s="174"/>
      <c r="AU42" s="174"/>
      <c r="AV42" s="218">
        <f>AV37-BC37</f>
        <v>1010.6199999999999</v>
      </c>
      <c r="AW42" s="219"/>
      <c r="AX42" s="220"/>
      <c r="AY42" s="20"/>
      <c r="AZ42" s="20"/>
      <c r="BA42" s="20"/>
      <c r="BB42" s="20"/>
      <c r="BC42" s="175"/>
      <c r="BD42" s="40"/>
      <c r="BE42" s="173" t="s">
        <v>170</v>
      </c>
      <c r="BF42" s="174"/>
      <c r="BG42" s="174"/>
      <c r="BH42" s="174"/>
      <c r="BI42" s="174"/>
      <c r="BJ42" s="218">
        <f>BJ37-BQ37</f>
        <v>-642</v>
      </c>
      <c r="BK42" s="219"/>
      <c r="BL42" s="220"/>
      <c r="BM42" s="20"/>
      <c r="BN42" s="20"/>
      <c r="BO42" s="20"/>
      <c r="BP42" s="20"/>
      <c r="BQ42" s="175"/>
      <c r="BR42" s="40"/>
      <c r="BS42" s="173" t="s">
        <v>170</v>
      </c>
      <c r="BT42" s="174"/>
      <c r="BU42" s="174"/>
      <c r="BV42" s="174"/>
      <c r="BW42" s="174"/>
      <c r="BX42" s="218">
        <f>BX37-CE37</f>
        <v>-1605</v>
      </c>
      <c r="BY42" s="219"/>
      <c r="BZ42" s="220"/>
      <c r="CA42" s="20"/>
      <c r="CB42" s="20"/>
      <c r="CC42" s="20"/>
      <c r="CD42" s="20"/>
      <c r="CE42" s="175"/>
      <c r="CF42" s="40"/>
      <c r="CG42" s="173" t="s">
        <v>170</v>
      </c>
      <c r="CH42" s="174"/>
      <c r="CI42" s="174"/>
      <c r="CJ42" s="174"/>
      <c r="CK42" s="174"/>
      <c r="CL42" s="218">
        <f>CL37-CS37</f>
        <v>550.5</v>
      </c>
      <c r="CM42" s="219"/>
      <c r="CN42" s="220"/>
      <c r="CO42" s="20"/>
      <c r="CP42" s="20"/>
      <c r="CQ42" s="20"/>
      <c r="CR42" s="20"/>
      <c r="CS42" s="175"/>
      <c r="CT42" s="40"/>
      <c r="CU42" s="173" t="s">
        <v>170</v>
      </c>
      <c r="CV42" s="174"/>
      <c r="CW42" s="174"/>
      <c r="CX42" s="174"/>
      <c r="CY42" s="174"/>
      <c r="CZ42" s="218">
        <f>CZ37-DG37</f>
        <v>1376.25</v>
      </c>
      <c r="DA42" s="219"/>
      <c r="DB42" s="220"/>
      <c r="DC42" s="20"/>
      <c r="DD42" s="20"/>
      <c r="DE42" s="20"/>
      <c r="DF42" s="20"/>
      <c r="DG42" s="175"/>
      <c r="DH42" s="40"/>
      <c r="DI42" s="173" t="s">
        <v>170</v>
      </c>
      <c r="DJ42" s="174"/>
      <c r="DK42" s="174"/>
      <c r="DL42" s="174"/>
      <c r="DM42" s="174"/>
      <c r="DN42" s="218">
        <f>DN37-DU37</f>
        <v>201.15000000000009</v>
      </c>
      <c r="DO42" s="219"/>
      <c r="DP42" s="220"/>
      <c r="DQ42" s="20"/>
      <c r="DR42" s="20"/>
      <c r="DS42" s="20"/>
      <c r="DT42" s="20"/>
      <c r="DU42" s="175"/>
      <c r="DV42" s="40"/>
      <c r="DW42" s="173" t="s">
        <v>170</v>
      </c>
      <c r="DX42" s="174"/>
      <c r="DY42" s="174"/>
      <c r="DZ42" s="174"/>
      <c r="EA42" s="174"/>
      <c r="EB42" s="218">
        <f>EB37-EI37</f>
        <v>502.88000000000011</v>
      </c>
      <c r="EC42" s="219"/>
      <c r="ED42" s="220"/>
      <c r="EE42" s="20"/>
      <c r="EF42" s="20"/>
      <c r="EG42" s="20"/>
      <c r="EH42" s="20"/>
      <c r="EI42" s="175"/>
      <c r="EJ42" s="40"/>
      <c r="EK42" s="40"/>
      <c r="EL42" s="40"/>
      <c r="EM42" s="40"/>
      <c r="EN42" s="40"/>
      <c r="EO42" s="40"/>
      <c r="EP42" s="40"/>
      <c r="EQ42" s="40"/>
      <c r="ER42" s="40"/>
      <c r="ES42" s="40"/>
      <c r="ET42" s="47"/>
      <c r="EU42" s="47"/>
      <c r="EV42" s="47"/>
      <c r="EW42" s="47"/>
      <c r="EX42" s="47"/>
      <c r="EY42" s="47"/>
    </row>
    <row r="43" spans="1:155" ht="16.5" thickBot="1" x14ac:dyDescent="0.3">
      <c r="A43" s="216" t="s">
        <v>171</v>
      </c>
      <c r="B43" s="217"/>
      <c r="C43" s="217"/>
      <c r="D43" s="323"/>
      <c r="E43" s="22">
        <f>IF(I5=0,0,F42/10)</f>
        <v>16.8</v>
      </c>
      <c r="F43" s="324" t="s">
        <v>172</v>
      </c>
      <c r="G43" s="217"/>
      <c r="H43" s="217"/>
      <c r="I43" s="217"/>
      <c r="J43" s="217"/>
      <c r="K43" s="323"/>
      <c r="L43" s="78">
        <f>E43/I5</f>
        <v>0.33600000000000002</v>
      </c>
      <c r="M43" s="176"/>
      <c r="O43" s="216" t="s">
        <v>171</v>
      </c>
      <c r="P43" s="217"/>
      <c r="Q43" s="217"/>
      <c r="R43" s="323"/>
      <c r="S43" s="22">
        <f>IF(W5=0,0,T42/10)</f>
        <v>42</v>
      </c>
      <c r="T43" s="324" t="s">
        <v>172</v>
      </c>
      <c r="U43" s="217"/>
      <c r="V43" s="217"/>
      <c r="W43" s="217"/>
      <c r="X43" s="217"/>
      <c r="Y43" s="323"/>
      <c r="Z43" s="78">
        <f>S43/W5</f>
        <v>0.84</v>
      </c>
      <c r="AA43" s="176"/>
      <c r="AB43" s="40"/>
      <c r="AC43" s="216" t="s">
        <v>171</v>
      </c>
      <c r="AD43" s="217"/>
      <c r="AE43" s="217"/>
      <c r="AF43" s="323"/>
      <c r="AG43" s="22">
        <f>IF(AK5=0,0,AH42/10)</f>
        <v>40.41999999999998</v>
      </c>
      <c r="AH43" s="324" t="s">
        <v>172</v>
      </c>
      <c r="AI43" s="217"/>
      <c r="AJ43" s="217"/>
      <c r="AK43" s="217"/>
      <c r="AL43" s="217"/>
      <c r="AM43" s="323"/>
      <c r="AN43" s="78">
        <f>AG43/AK5</f>
        <v>0.80839999999999956</v>
      </c>
      <c r="AO43" s="176"/>
      <c r="AP43" s="40"/>
      <c r="AQ43" s="216" t="s">
        <v>171</v>
      </c>
      <c r="AR43" s="217"/>
      <c r="AS43" s="217"/>
      <c r="AT43" s="323"/>
      <c r="AU43" s="22">
        <f>IF(AY5=0,0,AV42/10)</f>
        <v>101.06199999999998</v>
      </c>
      <c r="AV43" s="324" t="s">
        <v>172</v>
      </c>
      <c r="AW43" s="217"/>
      <c r="AX43" s="217"/>
      <c r="AY43" s="217"/>
      <c r="AZ43" s="217"/>
      <c r="BA43" s="323"/>
      <c r="BB43" s="78">
        <f>AU43/AY5</f>
        <v>2.0212399999999997</v>
      </c>
      <c r="BC43" s="176"/>
      <c r="BD43" s="40"/>
      <c r="BE43" s="216" t="s">
        <v>171</v>
      </c>
      <c r="BF43" s="217"/>
      <c r="BG43" s="217"/>
      <c r="BH43" s="323"/>
      <c r="BI43" s="22">
        <f>IF(BM5=0,0,BJ42/10)</f>
        <v>-64.2</v>
      </c>
      <c r="BJ43" s="324" t="s">
        <v>172</v>
      </c>
      <c r="BK43" s="217"/>
      <c r="BL43" s="217"/>
      <c r="BM43" s="217"/>
      <c r="BN43" s="217"/>
      <c r="BO43" s="323"/>
      <c r="BP43" s="78">
        <f>BI43/BM5</f>
        <v>-1.284</v>
      </c>
      <c r="BQ43" s="176"/>
      <c r="BR43" s="40"/>
      <c r="BS43" s="216" t="s">
        <v>171</v>
      </c>
      <c r="BT43" s="217"/>
      <c r="BU43" s="217"/>
      <c r="BV43" s="323"/>
      <c r="BW43" s="22">
        <f>IF(CA5=0,0,BX42/10)</f>
        <v>-160.5</v>
      </c>
      <c r="BX43" s="324" t="s">
        <v>172</v>
      </c>
      <c r="BY43" s="217"/>
      <c r="BZ43" s="217"/>
      <c r="CA43" s="217"/>
      <c r="CB43" s="217"/>
      <c r="CC43" s="323"/>
      <c r="CD43" s="78">
        <f>BW43/CA5</f>
        <v>-3.21</v>
      </c>
      <c r="CE43" s="176"/>
      <c r="CF43" s="40"/>
      <c r="CG43" s="216" t="s">
        <v>171</v>
      </c>
      <c r="CH43" s="217"/>
      <c r="CI43" s="217"/>
      <c r="CJ43" s="323"/>
      <c r="CK43" s="22">
        <f>IF(CO5=0,0,CL42/10)</f>
        <v>55.05</v>
      </c>
      <c r="CL43" s="324" t="s">
        <v>172</v>
      </c>
      <c r="CM43" s="217"/>
      <c r="CN43" s="217"/>
      <c r="CO43" s="217"/>
      <c r="CP43" s="217"/>
      <c r="CQ43" s="323"/>
      <c r="CR43" s="78">
        <f>CK43/CO5</f>
        <v>1.101</v>
      </c>
      <c r="CS43" s="176"/>
      <c r="CT43" s="40"/>
      <c r="CU43" s="216" t="s">
        <v>171</v>
      </c>
      <c r="CV43" s="217"/>
      <c r="CW43" s="217"/>
      <c r="CX43" s="323"/>
      <c r="CY43" s="22">
        <f>IF(DC5=0,0,CZ42/10)</f>
        <v>137.625</v>
      </c>
      <c r="CZ43" s="324" t="s">
        <v>172</v>
      </c>
      <c r="DA43" s="217"/>
      <c r="DB43" s="217"/>
      <c r="DC43" s="217"/>
      <c r="DD43" s="217"/>
      <c r="DE43" s="323"/>
      <c r="DF43" s="78">
        <f>CY43/DC5</f>
        <v>2.7524999999999999</v>
      </c>
      <c r="DG43" s="176"/>
      <c r="DH43" s="40"/>
      <c r="DI43" s="216" t="s">
        <v>171</v>
      </c>
      <c r="DJ43" s="217"/>
      <c r="DK43" s="217"/>
      <c r="DL43" s="323"/>
      <c r="DM43" s="22">
        <f>IF(DQ5=0,0,DN42/10)</f>
        <v>20.115000000000009</v>
      </c>
      <c r="DN43" s="324" t="s">
        <v>172</v>
      </c>
      <c r="DO43" s="217"/>
      <c r="DP43" s="217"/>
      <c r="DQ43" s="217"/>
      <c r="DR43" s="217"/>
      <c r="DS43" s="323"/>
      <c r="DT43" s="78">
        <f>DM43/DQ5</f>
        <v>0.40230000000000016</v>
      </c>
      <c r="DU43" s="176"/>
      <c r="DV43" s="40"/>
      <c r="DW43" s="216" t="s">
        <v>171</v>
      </c>
      <c r="DX43" s="217"/>
      <c r="DY43" s="217"/>
      <c r="DZ43" s="323"/>
      <c r="EA43" s="22">
        <f>IF(EE5=0,0,EB42/10)</f>
        <v>50.288000000000011</v>
      </c>
      <c r="EB43" s="324" t="s">
        <v>172</v>
      </c>
      <c r="EC43" s="217"/>
      <c r="ED43" s="217"/>
      <c r="EE43" s="217"/>
      <c r="EF43" s="217"/>
      <c r="EG43" s="323"/>
      <c r="EH43" s="78">
        <f>EA43/EE5</f>
        <v>1.0057600000000002</v>
      </c>
      <c r="EI43" s="176"/>
      <c r="EJ43" s="40"/>
      <c r="EK43" s="40"/>
      <c r="EL43" s="40"/>
      <c r="EM43" s="40"/>
      <c r="EN43" s="40"/>
      <c r="EO43" s="40"/>
      <c r="EP43" s="40"/>
      <c r="EQ43" s="40"/>
      <c r="ER43" s="40"/>
      <c r="ES43" s="40"/>
      <c r="ET43" s="47"/>
      <c r="EU43" s="47"/>
      <c r="EV43" s="47"/>
      <c r="EW43" s="47"/>
      <c r="EX43" s="47"/>
      <c r="EY43" s="47"/>
    </row>
    <row r="44" spans="1:155" x14ac:dyDescent="0.2">
      <c r="A44" s="6"/>
      <c r="B44" s="6"/>
      <c r="C44" s="6"/>
      <c r="D44" s="6"/>
      <c r="E44" s="6"/>
      <c r="F44" s="6"/>
      <c r="G44" s="6"/>
      <c r="H44" s="6"/>
      <c r="I44" s="6"/>
      <c r="J44" s="6"/>
      <c r="K44" s="6"/>
      <c r="L44" s="6"/>
      <c r="M44" s="6"/>
      <c r="O44" s="6"/>
      <c r="P44" s="6"/>
      <c r="Q44" s="6"/>
      <c r="R44" s="6"/>
      <c r="S44" s="6"/>
      <c r="T44" s="6"/>
      <c r="U44" s="6"/>
      <c r="V44" s="6"/>
      <c r="W44" s="6"/>
      <c r="X44" s="6"/>
      <c r="Y44" s="6"/>
      <c r="Z44" s="6"/>
      <c r="AA44" s="6"/>
      <c r="AC44" s="6"/>
      <c r="AD44" s="6"/>
      <c r="AE44" s="6"/>
      <c r="AF44" s="6"/>
      <c r="AG44" s="6"/>
      <c r="AH44" s="6"/>
      <c r="AI44" s="6"/>
      <c r="AJ44" s="6"/>
      <c r="AK44" s="6"/>
      <c r="AL44" s="6"/>
      <c r="AM44" s="6"/>
      <c r="AN44" s="6"/>
      <c r="AO44" s="6"/>
      <c r="AQ44" s="6"/>
      <c r="AR44" s="6"/>
      <c r="AS44" s="6"/>
      <c r="AT44" s="6"/>
      <c r="AU44" s="6"/>
      <c r="AV44" s="6"/>
      <c r="AW44" s="6"/>
      <c r="AX44" s="6"/>
      <c r="AY44" s="6"/>
      <c r="AZ44" s="6"/>
      <c r="BA44" s="6"/>
      <c r="BB44" s="6"/>
      <c r="BC44" s="6"/>
      <c r="BE44" s="6"/>
      <c r="BF44" s="6"/>
      <c r="BG44" s="6"/>
      <c r="BH44" s="6"/>
      <c r="BI44" s="6"/>
      <c r="BJ44" s="6"/>
      <c r="BK44" s="6"/>
      <c r="BL44" s="6"/>
      <c r="BM44" s="6"/>
      <c r="BN44" s="6"/>
      <c r="BO44" s="6"/>
      <c r="BP44" s="6"/>
      <c r="BQ44" s="6"/>
      <c r="BS44" s="6"/>
      <c r="BT44" s="6"/>
      <c r="BU44" s="6"/>
      <c r="BV44" s="6"/>
      <c r="BW44" s="6"/>
      <c r="BX44" s="6"/>
      <c r="BY44" s="6"/>
      <c r="BZ44" s="6"/>
      <c r="CA44" s="6"/>
      <c r="CB44" s="6"/>
      <c r="CC44" s="6"/>
      <c r="CD44" s="6"/>
      <c r="CE44" s="6"/>
      <c r="CG44" s="6"/>
      <c r="CH44" s="6"/>
      <c r="CI44" s="6"/>
      <c r="CJ44" s="6"/>
      <c r="CK44" s="6"/>
      <c r="CL44" s="6"/>
      <c r="CM44" s="6"/>
      <c r="CN44" s="6"/>
      <c r="CO44" s="6"/>
      <c r="CP44" s="6"/>
      <c r="CQ44" s="6"/>
      <c r="CR44" s="6"/>
      <c r="CS44" s="6"/>
      <c r="CU44" s="6"/>
      <c r="CV44" s="6"/>
      <c r="CW44" s="6"/>
      <c r="CX44" s="6"/>
      <c r="CY44" s="6"/>
      <c r="CZ44" s="6"/>
      <c r="DA44" s="6"/>
      <c r="DB44" s="6"/>
      <c r="DC44" s="6"/>
      <c r="DD44" s="6"/>
      <c r="DE44" s="6"/>
      <c r="DF44" s="6"/>
      <c r="DG44" s="6"/>
      <c r="DI44" s="6"/>
      <c r="DJ44" s="6"/>
      <c r="DK44" s="6"/>
      <c r="DL44" s="6"/>
      <c r="DM44" s="6"/>
      <c r="DN44" s="6"/>
      <c r="DO44" s="6"/>
      <c r="DP44" s="6"/>
      <c r="DQ44" s="6"/>
      <c r="DR44" s="6"/>
      <c r="DS44" s="6"/>
      <c r="DT44" s="6"/>
      <c r="DU44" s="6"/>
      <c r="DW44" s="6"/>
      <c r="DX44" s="6"/>
      <c r="DY44" s="6"/>
      <c r="DZ44" s="6"/>
      <c r="EA44" s="6"/>
      <c r="EB44" s="6"/>
      <c r="EC44" s="6"/>
      <c r="ED44" s="6"/>
      <c r="EE44" s="6"/>
      <c r="EF44" s="6"/>
      <c r="EG44" s="6"/>
      <c r="EH44" s="6"/>
      <c r="EI44" s="6"/>
    </row>
    <row r="45" spans="1:155" x14ac:dyDescent="0.2">
      <c r="A45" s="6"/>
      <c r="B45" s="6"/>
      <c r="C45" s="6"/>
      <c r="D45" s="6"/>
      <c r="E45" s="6"/>
      <c r="F45" s="6"/>
      <c r="G45" s="6"/>
      <c r="H45" s="6"/>
      <c r="I45" s="6"/>
      <c r="J45" s="6"/>
      <c r="K45" s="6"/>
      <c r="L45" s="6"/>
      <c r="M45" s="6"/>
      <c r="O45" s="6"/>
      <c r="P45" s="6"/>
      <c r="Q45" s="6"/>
      <c r="R45" s="6"/>
      <c r="S45" s="6"/>
      <c r="T45" s="6"/>
      <c r="U45" s="6"/>
      <c r="V45" s="6"/>
      <c r="W45" s="6"/>
      <c r="X45" s="6"/>
      <c r="Y45" s="6"/>
      <c r="Z45" s="6"/>
      <c r="AA45" s="6"/>
      <c r="AC45" s="6"/>
      <c r="AD45" s="6"/>
      <c r="AE45" s="6"/>
      <c r="AF45" s="6"/>
      <c r="AG45" s="6"/>
      <c r="AH45" s="6"/>
      <c r="AI45" s="6"/>
      <c r="AJ45" s="6"/>
      <c r="AK45" s="6"/>
      <c r="AL45" s="6"/>
      <c r="AM45" s="6"/>
      <c r="AN45" s="6"/>
      <c r="AO45" s="6"/>
      <c r="AQ45" s="6"/>
      <c r="AR45" s="6"/>
      <c r="AS45" s="6"/>
      <c r="AT45" s="6"/>
      <c r="AU45" s="6"/>
      <c r="AV45" s="6"/>
      <c r="AW45" s="6"/>
      <c r="AX45" s="6"/>
      <c r="AY45" s="6"/>
      <c r="AZ45" s="6"/>
      <c r="BA45" s="6"/>
      <c r="BB45" s="6"/>
      <c r="BC45" s="6"/>
      <c r="BE45" s="6"/>
      <c r="BF45" s="6"/>
      <c r="BG45" s="6"/>
      <c r="BH45" s="6"/>
      <c r="BI45" s="6"/>
      <c r="BJ45" s="6"/>
      <c r="BK45" s="6"/>
      <c r="BL45" s="6"/>
      <c r="BM45" s="6"/>
      <c r="BN45" s="6"/>
      <c r="BO45" s="6"/>
      <c r="BP45" s="6"/>
      <c r="BQ45" s="6"/>
      <c r="BS45" s="6"/>
      <c r="BT45" s="6"/>
      <c r="BU45" s="6"/>
      <c r="BV45" s="6"/>
      <c r="BW45" s="6"/>
      <c r="BX45" s="6"/>
      <c r="BY45" s="6"/>
      <c r="BZ45" s="6"/>
      <c r="CA45" s="6"/>
      <c r="CB45" s="6"/>
      <c r="CC45" s="6"/>
      <c r="CD45" s="6"/>
      <c r="CE45" s="6"/>
      <c r="CG45" s="6"/>
      <c r="CH45" s="6"/>
      <c r="CI45" s="6"/>
      <c r="CJ45" s="6"/>
      <c r="CK45" s="6"/>
      <c r="CL45" s="6"/>
      <c r="CM45" s="6"/>
      <c r="CN45" s="6"/>
      <c r="CO45" s="6"/>
      <c r="CP45" s="6"/>
      <c r="CQ45" s="6"/>
      <c r="CR45" s="6"/>
      <c r="CS45" s="6"/>
      <c r="CU45" s="6"/>
      <c r="CV45" s="6"/>
      <c r="CW45" s="6"/>
      <c r="CX45" s="6"/>
      <c r="CY45" s="6"/>
      <c r="CZ45" s="6"/>
      <c r="DA45" s="6"/>
      <c r="DB45" s="6"/>
      <c r="DC45" s="6"/>
      <c r="DD45" s="6"/>
      <c r="DE45" s="6"/>
      <c r="DF45" s="6"/>
      <c r="DG45" s="6"/>
      <c r="DI45" s="6"/>
      <c r="DJ45" s="6"/>
      <c r="DK45" s="6"/>
      <c r="DL45" s="6"/>
      <c r="DM45" s="6"/>
      <c r="DN45" s="6"/>
      <c r="DO45" s="6"/>
      <c r="DP45" s="6"/>
      <c r="DQ45" s="6"/>
      <c r="DR45" s="6"/>
      <c r="DS45" s="6"/>
      <c r="DT45" s="6"/>
      <c r="DU45" s="6"/>
      <c r="DW45" s="6"/>
      <c r="DX45" s="6"/>
      <c r="DY45" s="6"/>
      <c r="DZ45" s="6"/>
      <c r="EA45" s="6"/>
      <c r="EB45" s="6"/>
      <c r="EC45" s="6"/>
      <c r="ED45" s="6"/>
      <c r="EE45" s="6"/>
      <c r="EF45" s="6"/>
      <c r="EG45" s="6"/>
      <c r="EH45" s="6"/>
      <c r="EI45" s="6"/>
    </row>
    <row r="46" spans="1:155" x14ac:dyDescent="0.2">
      <c r="A46" s="6"/>
      <c r="B46" s="6"/>
      <c r="C46" s="6"/>
      <c r="D46" s="6"/>
      <c r="E46" s="6"/>
      <c r="F46" s="6"/>
      <c r="G46" s="6"/>
      <c r="H46" s="6"/>
      <c r="I46" s="6"/>
      <c r="J46" s="6"/>
      <c r="K46" s="6"/>
      <c r="L46" s="6"/>
      <c r="M46" s="6"/>
      <c r="O46" s="6"/>
      <c r="P46" s="6"/>
      <c r="Q46" s="6"/>
      <c r="R46" s="6"/>
      <c r="S46" s="6"/>
      <c r="T46" s="6"/>
      <c r="U46" s="6"/>
      <c r="V46" s="6"/>
      <c r="W46" s="6"/>
      <c r="X46" s="6"/>
      <c r="Y46" s="6"/>
      <c r="Z46" s="6"/>
      <c r="AA46" s="6"/>
      <c r="AC46" s="6"/>
      <c r="AD46" s="6"/>
      <c r="AE46" s="6"/>
      <c r="AF46" s="6"/>
      <c r="AG46" s="6"/>
      <c r="AH46" s="6"/>
      <c r="AI46" s="6"/>
      <c r="AJ46" s="6"/>
      <c r="AK46" s="6"/>
      <c r="AL46" s="6"/>
      <c r="AM46" s="6"/>
      <c r="AN46" s="6"/>
      <c r="AO46" s="6"/>
      <c r="AQ46" s="6"/>
      <c r="AR46" s="6"/>
      <c r="AS46" s="6"/>
      <c r="AT46" s="6"/>
      <c r="AU46" s="6"/>
      <c r="AV46" s="6"/>
      <c r="AW46" s="6"/>
      <c r="AX46" s="6"/>
      <c r="AY46" s="6"/>
      <c r="AZ46" s="6"/>
      <c r="BA46" s="6"/>
      <c r="BB46" s="6"/>
      <c r="BC46" s="6"/>
      <c r="BE46" s="6"/>
      <c r="BF46" s="6"/>
      <c r="BG46" s="6"/>
      <c r="BH46" s="6"/>
      <c r="BI46" s="6"/>
      <c r="BJ46" s="6"/>
      <c r="BK46" s="6"/>
      <c r="BL46" s="6"/>
      <c r="BM46" s="6"/>
      <c r="BN46" s="6"/>
      <c r="BO46" s="6"/>
      <c r="BP46" s="6"/>
      <c r="BQ46" s="6"/>
      <c r="BS46" s="6"/>
      <c r="BT46" s="6"/>
      <c r="BU46" s="6"/>
      <c r="BV46" s="6"/>
      <c r="BW46" s="6"/>
      <c r="BX46" s="6"/>
      <c r="BY46" s="6"/>
      <c r="BZ46" s="6"/>
      <c r="CA46" s="6"/>
      <c r="CB46" s="6"/>
      <c r="CC46" s="6"/>
      <c r="CD46" s="6"/>
      <c r="CE46" s="6"/>
      <c r="CG46" s="6"/>
      <c r="CH46" s="6"/>
      <c r="CI46" s="6"/>
      <c r="CJ46" s="6"/>
      <c r="CK46" s="6"/>
      <c r="CL46" s="6"/>
      <c r="CM46" s="6"/>
      <c r="CN46" s="6"/>
      <c r="CO46" s="6"/>
      <c r="CP46" s="6"/>
      <c r="CQ46" s="6"/>
      <c r="CR46" s="6"/>
      <c r="CS46" s="6"/>
      <c r="CU46" s="6"/>
      <c r="CV46" s="6"/>
      <c r="CW46" s="6"/>
      <c r="CX46" s="6"/>
      <c r="CY46" s="6"/>
      <c r="CZ46" s="6"/>
      <c r="DA46" s="6"/>
      <c r="DB46" s="6"/>
      <c r="DC46" s="6"/>
      <c r="DD46" s="6"/>
      <c r="DE46" s="6"/>
      <c r="DF46" s="6"/>
      <c r="DG46" s="6"/>
      <c r="DI46" s="6"/>
      <c r="DJ46" s="6"/>
      <c r="DK46" s="6"/>
      <c r="DL46" s="6"/>
      <c r="DM46" s="6"/>
      <c r="DN46" s="6"/>
      <c r="DO46" s="6"/>
      <c r="DP46" s="6"/>
      <c r="DQ46" s="6"/>
      <c r="DR46" s="6"/>
      <c r="DS46" s="6"/>
      <c r="DT46" s="6"/>
      <c r="DU46" s="6"/>
      <c r="DW46" s="6"/>
      <c r="DX46" s="6"/>
      <c r="DY46" s="6"/>
      <c r="DZ46" s="6"/>
      <c r="EA46" s="6"/>
      <c r="EB46" s="6"/>
      <c r="EC46" s="6"/>
      <c r="ED46" s="6"/>
      <c r="EE46" s="6"/>
      <c r="EF46" s="6"/>
      <c r="EG46" s="6"/>
      <c r="EH46" s="6"/>
      <c r="EI46" s="6"/>
    </row>
    <row r="47" spans="1:155" x14ac:dyDescent="0.2">
      <c r="A47" s="6"/>
      <c r="B47" s="6"/>
      <c r="C47" s="6"/>
      <c r="D47" s="6"/>
      <c r="E47" s="6"/>
      <c r="F47" s="6"/>
      <c r="G47" s="6"/>
      <c r="H47" s="6"/>
      <c r="I47" s="6"/>
      <c r="J47" s="6"/>
      <c r="K47" s="6"/>
      <c r="L47" s="6"/>
      <c r="M47" s="6"/>
      <c r="O47" s="6"/>
      <c r="P47" s="6"/>
      <c r="Q47" s="6"/>
      <c r="R47" s="6"/>
      <c r="S47" s="6"/>
      <c r="T47" s="6"/>
      <c r="U47" s="6"/>
      <c r="V47" s="6"/>
      <c r="W47" s="6"/>
      <c r="X47" s="6"/>
      <c r="Y47" s="6"/>
      <c r="Z47" s="6"/>
      <c r="AA47" s="6"/>
      <c r="AC47" s="6"/>
      <c r="AD47" s="6"/>
      <c r="AE47" s="6"/>
      <c r="AF47" s="6"/>
      <c r="AG47" s="6"/>
      <c r="AH47" s="6"/>
      <c r="AI47" s="6"/>
      <c r="AJ47" s="6"/>
      <c r="AK47" s="6"/>
      <c r="AL47" s="6"/>
      <c r="AM47" s="6"/>
      <c r="AN47" s="6"/>
      <c r="AO47" s="6"/>
      <c r="AQ47" s="6"/>
      <c r="AR47" s="6"/>
      <c r="AS47" s="6"/>
      <c r="AT47" s="6"/>
      <c r="AU47" s="6"/>
      <c r="AV47" s="6"/>
      <c r="AW47" s="6"/>
      <c r="AX47" s="6"/>
      <c r="AY47" s="6"/>
      <c r="AZ47" s="6"/>
      <c r="BA47" s="6"/>
      <c r="BB47" s="6"/>
      <c r="BC47" s="6"/>
      <c r="BE47" s="6"/>
      <c r="BF47" s="6"/>
      <c r="BG47" s="6"/>
      <c r="BH47" s="6"/>
      <c r="BI47" s="6"/>
      <c r="BJ47" s="6"/>
      <c r="BK47" s="6"/>
      <c r="BL47" s="6"/>
      <c r="BM47" s="6"/>
      <c r="BN47" s="6"/>
      <c r="BO47" s="6"/>
      <c r="BP47" s="6"/>
      <c r="BQ47" s="6"/>
      <c r="BS47" s="6"/>
      <c r="BT47" s="6"/>
      <c r="BU47" s="6"/>
      <c r="BV47" s="6"/>
      <c r="BW47" s="6"/>
      <c r="BX47" s="6"/>
      <c r="BY47" s="6"/>
      <c r="BZ47" s="6"/>
      <c r="CA47" s="6"/>
      <c r="CB47" s="6"/>
      <c r="CC47" s="6"/>
      <c r="CD47" s="6"/>
      <c r="CE47" s="6"/>
      <c r="CG47" s="6"/>
      <c r="CH47" s="6"/>
      <c r="CI47" s="6"/>
      <c r="CJ47" s="6"/>
      <c r="CK47" s="6"/>
      <c r="CL47" s="6"/>
      <c r="CM47" s="6"/>
      <c r="CN47" s="6"/>
      <c r="CO47" s="6"/>
      <c r="CP47" s="6"/>
      <c r="CQ47" s="6"/>
      <c r="CR47" s="6"/>
      <c r="CS47" s="6"/>
      <c r="CU47" s="6"/>
      <c r="CV47" s="6"/>
      <c r="CW47" s="6"/>
      <c r="CX47" s="6"/>
      <c r="CY47" s="6"/>
      <c r="CZ47" s="6"/>
      <c r="DA47" s="6"/>
      <c r="DB47" s="6"/>
      <c r="DC47" s="6"/>
      <c r="DD47" s="6"/>
      <c r="DE47" s="6"/>
      <c r="DF47" s="6"/>
      <c r="DG47" s="6"/>
      <c r="DI47" s="6"/>
      <c r="DJ47" s="6"/>
      <c r="DK47" s="6"/>
      <c r="DL47" s="6"/>
      <c r="DM47" s="6"/>
      <c r="DN47" s="6"/>
      <c r="DO47" s="6"/>
      <c r="DP47" s="6"/>
      <c r="DQ47" s="6"/>
      <c r="DR47" s="6"/>
      <c r="DS47" s="6"/>
      <c r="DT47" s="6"/>
      <c r="DU47" s="6"/>
      <c r="DW47" s="6"/>
      <c r="DX47" s="6"/>
      <c r="DY47" s="6"/>
      <c r="DZ47" s="6"/>
      <c r="EA47" s="6"/>
      <c r="EB47" s="6"/>
      <c r="EC47" s="6"/>
      <c r="ED47" s="6"/>
      <c r="EE47" s="6"/>
      <c r="EF47" s="6"/>
      <c r="EG47" s="6"/>
      <c r="EH47" s="6"/>
      <c r="EI47" s="6"/>
    </row>
    <row r="48" spans="1:155" x14ac:dyDescent="0.2">
      <c r="A48" s="6"/>
      <c r="B48" s="6"/>
      <c r="C48" s="6"/>
      <c r="D48" s="6"/>
      <c r="E48" s="6"/>
      <c r="F48" s="6"/>
      <c r="G48" s="6"/>
      <c r="H48" s="6"/>
      <c r="I48" s="6"/>
      <c r="J48" s="6"/>
      <c r="K48" s="6"/>
      <c r="L48" s="6"/>
      <c r="M48" s="6"/>
      <c r="O48" s="6"/>
      <c r="P48" s="6"/>
      <c r="Q48" s="6"/>
      <c r="R48" s="6"/>
      <c r="S48" s="6"/>
      <c r="T48" s="6"/>
      <c r="U48" s="6"/>
      <c r="V48" s="6"/>
      <c r="W48" s="6"/>
      <c r="X48" s="6"/>
      <c r="Y48" s="6"/>
      <c r="Z48" s="6"/>
      <c r="AA48" s="6"/>
      <c r="AC48" s="6"/>
      <c r="AD48" s="6"/>
      <c r="AE48" s="6"/>
      <c r="AF48" s="6"/>
      <c r="AG48" s="6"/>
      <c r="AH48" s="6"/>
      <c r="AI48" s="6"/>
      <c r="AJ48" s="6"/>
      <c r="AK48" s="6"/>
      <c r="AL48" s="6"/>
      <c r="AM48" s="6"/>
      <c r="AN48" s="6"/>
      <c r="AO48" s="6"/>
      <c r="AQ48" s="6"/>
      <c r="AR48" s="6"/>
      <c r="AS48" s="6"/>
      <c r="AT48" s="6"/>
      <c r="AU48" s="6"/>
      <c r="AV48" s="6"/>
      <c r="AW48" s="6"/>
      <c r="AX48" s="6"/>
      <c r="AY48" s="6"/>
      <c r="AZ48" s="6"/>
      <c r="BA48" s="6"/>
      <c r="BB48" s="6"/>
      <c r="BC48" s="6"/>
      <c r="BE48" s="6"/>
      <c r="BF48" s="6"/>
      <c r="BG48" s="6"/>
      <c r="BH48" s="6"/>
      <c r="BI48" s="6"/>
      <c r="BJ48" s="6"/>
      <c r="BK48" s="6"/>
      <c r="BL48" s="6"/>
      <c r="BM48" s="6"/>
      <c r="BN48" s="6"/>
      <c r="BO48" s="6"/>
      <c r="BP48" s="6"/>
      <c r="BQ48" s="6"/>
      <c r="BS48" s="6"/>
      <c r="BT48" s="6"/>
      <c r="BU48" s="6"/>
      <c r="BV48" s="6"/>
      <c r="BW48" s="6"/>
      <c r="BX48" s="6"/>
      <c r="BY48" s="6"/>
      <c r="BZ48" s="6"/>
      <c r="CA48" s="6"/>
      <c r="CB48" s="6"/>
      <c r="CC48" s="6"/>
      <c r="CD48" s="6"/>
      <c r="CE48" s="6"/>
      <c r="CG48" s="6"/>
      <c r="CH48" s="6"/>
      <c r="CI48" s="6"/>
      <c r="CJ48" s="6"/>
      <c r="CK48" s="6"/>
      <c r="CL48" s="6"/>
      <c r="CM48" s="6"/>
      <c r="CN48" s="6"/>
      <c r="CO48" s="6"/>
      <c r="CP48" s="6"/>
      <c r="CQ48" s="6"/>
      <c r="CR48" s="6"/>
      <c r="CS48" s="6"/>
      <c r="CU48" s="6"/>
      <c r="CV48" s="6"/>
      <c r="CW48" s="6"/>
      <c r="CX48" s="6"/>
      <c r="CY48" s="6"/>
      <c r="CZ48" s="6"/>
      <c r="DA48" s="6"/>
      <c r="DB48" s="6"/>
      <c r="DC48" s="6"/>
      <c r="DD48" s="6"/>
      <c r="DE48" s="6"/>
      <c r="DF48" s="6"/>
      <c r="DG48" s="6"/>
      <c r="DI48" s="6"/>
      <c r="DJ48" s="6"/>
      <c r="DK48" s="6"/>
      <c r="DL48" s="6"/>
      <c r="DM48" s="6"/>
      <c r="DN48" s="6"/>
      <c r="DO48" s="6"/>
      <c r="DP48" s="6"/>
      <c r="DQ48" s="6"/>
      <c r="DR48" s="6"/>
      <c r="DS48" s="6"/>
      <c r="DT48" s="6"/>
      <c r="DU48" s="6"/>
      <c r="DW48" s="6"/>
      <c r="DX48" s="6"/>
      <c r="DY48" s="6"/>
      <c r="DZ48" s="6"/>
      <c r="EA48" s="6"/>
      <c r="EB48" s="6"/>
      <c r="EC48" s="6"/>
      <c r="ED48" s="6"/>
      <c r="EE48" s="6"/>
      <c r="EF48" s="6"/>
      <c r="EG48" s="6"/>
      <c r="EH48" s="6"/>
      <c r="EI48" s="6"/>
    </row>
    <row r="53" spans="143:154" ht="18.75" x14ac:dyDescent="0.3">
      <c r="EM53" s="58"/>
      <c r="EN53" s="58"/>
      <c r="EO53" s="58"/>
      <c r="EP53" s="58"/>
      <c r="EQ53" s="58"/>
      <c r="ER53" s="58"/>
      <c r="ES53" s="58"/>
      <c r="ET53" s="58"/>
      <c r="EU53" s="58"/>
      <c r="EV53" s="58"/>
      <c r="EW53" s="58"/>
      <c r="EX53" s="58"/>
    </row>
    <row r="54" spans="143:154" ht="18.75" x14ac:dyDescent="0.3">
      <c r="EM54" s="58"/>
      <c r="EN54" s="58"/>
      <c r="EO54" s="58"/>
      <c r="EP54" s="58"/>
      <c r="EQ54" s="58"/>
      <c r="ER54" s="58"/>
      <c r="ES54" s="58"/>
      <c r="ET54" s="58"/>
      <c r="EU54" s="58"/>
      <c r="EV54" s="58"/>
      <c r="EW54" s="58"/>
      <c r="EX54" s="58"/>
    </row>
    <row r="55" spans="143:154" ht="15.75" x14ac:dyDescent="0.25">
      <c r="EM55" s="69"/>
      <c r="EN55" s="69"/>
      <c r="EO55" s="69"/>
      <c r="EP55" s="69"/>
      <c r="EQ55" s="69"/>
      <c r="ER55" s="54"/>
      <c r="ES55" s="54"/>
      <c r="ET55" s="54"/>
      <c r="EU55" s="54"/>
      <c r="EV55" s="54"/>
      <c r="EW55" s="54"/>
      <c r="EX55" s="69"/>
    </row>
    <row r="56" spans="143:154" x14ac:dyDescent="0.2">
      <c r="EM56" s="94"/>
      <c r="EN56" s="94"/>
      <c r="EO56" s="94"/>
      <c r="EP56" s="94"/>
      <c r="EQ56" s="95"/>
      <c r="ER56" s="96"/>
      <c r="ES56" s="96"/>
      <c r="ET56" s="96"/>
      <c r="EU56" s="96"/>
      <c r="EV56" s="96"/>
      <c r="EW56" s="96"/>
      <c r="EX56" s="95"/>
    </row>
    <row r="57" spans="143:154" x14ac:dyDescent="0.2">
      <c r="EM57" s="93"/>
      <c r="EN57" s="93"/>
      <c r="EO57" s="93"/>
      <c r="EP57" s="93"/>
      <c r="EQ57" s="97"/>
      <c r="ER57" s="98"/>
      <c r="ES57" s="98"/>
      <c r="ET57" s="98"/>
      <c r="EU57" s="98"/>
      <c r="EV57" s="98"/>
      <c r="EW57" s="98"/>
      <c r="EX57" s="98"/>
    </row>
    <row r="58" spans="143:154" x14ac:dyDescent="0.2">
      <c r="EM58" s="93"/>
      <c r="EN58" s="93"/>
      <c r="EO58" s="93"/>
      <c r="EP58" s="93"/>
      <c r="EQ58" s="97"/>
      <c r="ER58" s="98"/>
      <c r="ES58" s="98"/>
      <c r="ET58" s="98"/>
      <c r="EU58" s="98"/>
      <c r="EV58" s="98"/>
      <c r="EW58" s="98"/>
      <c r="EX58" s="98"/>
    </row>
    <row r="59" spans="143:154" x14ac:dyDescent="0.2">
      <c r="EM59" s="93"/>
      <c r="EN59" s="93"/>
      <c r="EO59" s="93"/>
      <c r="EP59" s="93"/>
      <c r="EQ59" s="97"/>
      <c r="ER59" s="98"/>
      <c r="ES59" s="98"/>
      <c r="ET59" s="98"/>
      <c r="EU59" s="98"/>
      <c r="EV59" s="98"/>
      <c r="EW59" s="98"/>
      <c r="EX59" s="98"/>
    </row>
    <row r="60" spans="143:154" x14ac:dyDescent="0.2">
      <c r="EM60" s="93"/>
      <c r="EN60" s="93"/>
      <c r="EO60" s="93"/>
      <c r="EP60" s="93"/>
      <c r="EQ60" s="97"/>
      <c r="ER60" s="98"/>
      <c r="ES60" s="98"/>
      <c r="ET60" s="98"/>
      <c r="EU60" s="98"/>
      <c r="EV60" s="98"/>
      <c r="EW60" s="98"/>
      <c r="EX60" s="98"/>
    </row>
    <row r="61" spans="143:154" ht="12.75" customHeight="1" x14ac:dyDescent="0.2">
      <c r="EM61" s="93"/>
      <c r="EN61" s="93"/>
      <c r="EO61" s="93"/>
      <c r="EP61" s="93"/>
      <c r="EQ61" s="97"/>
      <c r="ER61" s="98"/>
      <c r="ES61" s="98"/>
      <c r="ET61" s="98"/>
      <c r="EU61" s="98"/>
      <c r="EV61" s="98"/>
      <c r="EW61" s="98"/>
      <c r="EX61" s="98"/>
    </row>
    <row r="62" spans="143:154" ht="12.75" customHeight="1" x14ac:dyDescent="0.2">
      <c r="EM62" s="93"/>
      <c r="EN62" s="93"/>
      <c r="EO62" s="93"/>
      <c r="EP62" s="93"/>
      <c r="EQ62" s="97"/>
      <c r="ER62" s="98"/>
      <c r="ES62" s="98"/>
      <c r="ET62" s="98"/>
      <c r="EU62" s="98"/>
      <c r="EV62" s="98"/>
      <c r="EW62" s="98"/>
      <c r="EX62" s="98"/>
    </row>
    <row r="63" spans="143:154" ht="12.75" customHeight="1" x14ac:dyDescent="0.2">
      <c r="EM63" s="93"/>
      <c r="EN63" s="93"/>
      <c r="EO63" s="93"/>
      <c r="EP63" s="93"/>
      <c r="EQ63" s="97"/>
      <c r="ER63" s="98"/>
      <c r="ES63" s="98"/>
      <c r="ET63" s="98"/>
      <c r="EU63" s="98"/>
      <c r="EV63" s="98"/>
      <c r="EW63" s="98"/>
      <c r="EX63" s="98"/>
    </row>
    <row r="64" spans="143:154" ht="12.75" customHeight="1" x14ac:dyDescent="0.2">
      <c r="EM64" s="93"/>
      <c r="EN64" s="93"/>
      <c r="EO64" s="93"/>
      <c r="EP64" s="93"/>
      <c r="EQ64" s="97"/>
      <c r="ER64" s="98"/>
      <c r="ES64" s="98"/>
      <c r="ET64" s="98"/>
      <c r="EU64" s="98"/>
      <c r="EV64" s="98"/>
      <c r="EW64" s="98"/>
      <c r="EX64" s="98"/>
    </row>
    <row r="65" spans="143:154" ht="12.75" customHeight="1" x14ac:dyDescent="0.2">
      <c r="EM65" s="93"/>
      <c r="EN65" s="93"/>
      <c r="EO65" s="93"/>
      <c r="EP65" s="93"/>
      <c r="EQ65" s="97"/>
      <c r="ER65" s="98"/>
      <c r="ES65" s="98"/>
      <c r="ET65" s="98"/>
      <c r="EU65" s="98"/>
      <c r="EV65" s="98"/>
      <c r="EW65" s="98"/>
      <c r="EX65" s="98"/>
    </row>
    <row r="66" spans="143:154" ht="12.75" customHeight="1" x14ac:dyDescent="0.2">
      <c r="EM66" s="93"/>
      <c r="EN66" s="93"/>
      <c r="EO66" s="93"/>
      <c r="EP66" s="93"/>
      <c r="EQ66" s="97"/>
      <c r="ER66" s="98"/>
      <c r="ES66" s="98"/>
      <c r="ET66" s="98"/>
      <c r="EU66" s="98"/>
      <c r="EV66" s="98"/>
      <c r="EW66" s="98"/>
      <c r="EX66" s="98"/>
    </row>
    <row r="67" spans="143:154" ht="12.75" customHeight="1" x14ac:dyDescent="0.2"/>
    <row r="68" spans="143:154" ht="12.75" customHeight="1" x14ac:dyDescent="0.2"/>
    <row r="69" spans="143:154" ht="12.75" customHeight="1" x14ac:dyDescent="0.2"/>
    <row r="70" spans="143:154" ht="12.75" customHeight="1" x14ac:dyDescent="0.2"/>
    <row r="71" spans="143:154" ht="12.75" customHeight="1" x14ac:dyDescent="0.2"/>
    <row r="72" spans="143:154" ht="12.75" customHeight="1" x14ac:dyDescent="0.2"/>
    <row r="73" spans="143:154" ht="12.75" customHeight="1" x14ac:dyDescent="0.2"/>
    <row r="74" spans="143:154" ht="12.75" customHeight="1" x14ac:dyDescent="0.2"/>
    <row r="75" spans="143:154" ht="12.75" customHeight="1" x14ac:dyDescent="0.2"/>
    <row r="76" spans="143:154" ht="12.75" customHeight="1" x14ac:dyDescent="0.2"/>
    <row r="77" spans="143:154" ht="12.75" customHeight="1" x14ac:dyDescent="0.2"/>
    <row r="78" spans="143:154" ht="12.75" customHeight="1" x14ac:dyDescent="0.2"/>
    <row r="79" spans="143:154" ht="12.75" customHeight="1" x14ac:dyDescent="0.2"/>
    <row r="80" spans="143:154" ht="12.75" customHeight="1" x14ac:dyDescent="0.2"/>
    <row r="81" spans="210:225" ht="12.75" customHeight="1" x14ac:dyDescent="0.2"/>
    <row r="82" spans="210:225" ht="12.75" customHeight="1" thickBot="1" x14ac:dyDescent="0.25"/>
    <row r="83" spans="210:225" ht="22.5" customHeight="1" thickBot="1" x14ac:dyDescent="0.3">
      <c r="HB83" s="246" t="s">
        <v>70</v>
      </c>
      <c r="HC83" s="247"/>
      <c r="HD83" s="247"/>
      <c r="HE83" s="247"/>
      <c r="HF83" s="247"/>
      <c r="HG83" s="247"/>
      <c r="HH83" s="247"/>
      <c r="HI83" s="247"/>
      <c r="HJ83" s="247"/>
      <c r="HK83" s="247"/>
      <c r="HL83" s="247"/>
      <c r="HM83" s="247"/>
      <c r="HN83" s="247"/>
      <c r="HO83" s="247"/>
      <c r="HP83" s="247"/>
      <c r="HQ83" s="248"/>
    </row>
    <row r="84" spans="210:225" ht="22.5" customHeight="1" thickBot="1" x14ac:dyDescent="0.3">
      <c r="HB84" s="336" t="s">
        <v>134</v>
      </c>
      <c r="HC84" s="249"/>
      <c r="HD84" s="249"/>
      <c r="HE84" s="249"/>
      <c r="HF84" s="249"/>
      <c r="HG84" s="249"/>
      <c r="HH84" s="249"/>
      <c r="HI84" s="249"/>
      <c r="HJ84" s="247"/>
      <c r="HK84" s="247"/>
      <c r="HL84" s="247"/>
      <c r="HM84" s="247"/>
      <c r="HN84" s="247"/>
      <c r="HO84" s="247"/>
      <c r="HP84" s="247"/>
      <c r="HQ84" s="248"/>
    </row>
    <row r="85" spans="210:225" ht="59.25" customHeight="1" x14ac:dyDescent="0.2">
      <c r="HB85" s="152" t="s">
        <v>317</v>
      </c>
      <c r="HC85" s="119" t="s">
        <v>72</v>
      </c>
      <c r="HD85" s="259" t="s">
        <v>77</v>
      </c>
      <c r="HE85" s="260"/>
      <c r="HF85" s="260"/>
      <c r="HG85" s="260"/>
      <c r="HH85" s="261"/>
      <c r="HI85" s="153" t="s">
        <v>173</v>
      </c>
      <c r="HJ85" s="125" t="s">
        <v>317</v>
      </c>
      <c r="HK85" s="120" t="s">
        <v>72</v>
      </c>
      <c r="HL85" s="337" t="s">
        <v>77</v>
      </c>
      <c r="HM85" s="368"/>
      <c r="HN85" s="368"/>
      <c r="HO85" s="368"/>
      <c r="HP85" s="369"/>
      <c r="HQ85" s="121" t="s">
        <v>173</v>
      </c>
    </row>
    <row r="86" spans="210:225" ht="12.75" customHeight="1" x14ac:dyDescent="0.2">
      <c r="HB86" s="148" t="str">
        <f>B5</f>
        <v>Walker</v>
      </c>
      <c r="HC86" s="138">
        <f>I5</f>
        <v>50</v>
      </c>
      <c r="HD86" s="333" t="str">
        <f>C4</f>
        <v>Corn, Riparian Forest Buffer, 1.5 acres</v>
      </c>
      <c r="HE86" s="334"/>
      <c r="HF86" s="334"/>
      <c r="HG86" s="334"/>
      <c r="HH86" s="335"/>
      <c r="HI86" s="154">
        <f>L43</f>
        <v>0.33600000000000002</v>
      </c>
      <c r="HJ86" s="145" t="str">
        <f>P5</f>
        <v>Walker</v>
      </c>
      <c r="HK86" s="156">
        <f>W5</f>
        <v>50</v>
      </c>
      <c r="HL86" s="330" t="str">
        <f>Q4</f>
        <v>Corn, Riparian Forest Buffer, 3.75 acres</v>
      </c>
      <c r="HM86" s="331"/>
      <c r="HN86" s="331"/>
      <c r="HO86" s="331"/>
      <c r="HP86" s="332"/>
      <c r="HQ86" s="128">
        <f>Z43</f>
        <v>0.84</v>
      </c>
    </row>
    <row r="87" spans="210:225" ht="12.75" customHeight="1" x14ac:dyDescent="0.2">
      <c r="HB87" s="149" t="str">
        <f>AD5</f>
        <v>Walker</v>
      </c>
      <c r="HC87" s="139">
        <f>AK5</f>
        <v>50</v>
      </c>
      <c r="HD87" s="344" t="str">
        <f>AE4</f>
        <v>Grain Sorghum, Riparian Forest Buffer, 1.5 acres</v>
      </c>
      <c r="HE87" s="345"/>
      <c r="HF87" s="345"/>
      <c r="HG87" s="345"/>
      <c r="HH87" s="346"/>
      <c r="HI87" s="155">
        <f>AN43</f>
        <v>0.80839999999999956</v>
      </c>
      <c r="HJ87" s="146" t="str">
        <f>AR5</f>
        <v>Walker</v>
      </c>
      <c r="HK87" s="157">
        <f>AY5</f>
        <v>50</v>
      </c>
      <c r="HL87" s="327" t="str">
        <f>AS4</f>
        <v>Grain Sorghum, Riparian Forest Buffer, 3.75 acres</v>
      </c>
      <c r="HM87" s="328"/>
      <c r="HN87" s="328"/>
      <c r="HO87" s="328"/>
      <c r="HP87" s="329"/>
      <c r="HQ87" s="130">
        <f>BB43</f>
        <v>2.0212399999999997</v>
      </c>
    </row>
    <row r="88" spans="210:225" ht="12.75" customHeight="1" x14ac:dyDescent="0.2">
      <c r="HB88" s="149" t="str">
        <f>BF5</f>
        <v>Walker</v>
      </c>
      <c r="HC88" s="139">
        <f>BM5</f>
        <v>50</v>
      </c>
      <c r="HD88" s="344" t="str">
        <f>BG4</f>
        <v>Cotton, Riparian Forest Buffer, 1.5 acres</v>
      </c>
      <c r="HE88" s="345"/>
      <c r="HF88" s="345"/>
      <c r="HG88" s="345"/>
      <c r="HH88" s="346"/>
      <c r="HI88" s="155">
        <f>BP43</f>
        <v>-1.284</v>
      </c>
      <c r="HJ88" s="146" t="str">
        <f>BT5</f>
        <v>Walker</v>
      </c>
      <c r="HK88" s="157">
        <f>CA5</f>
        <v>50</v>
      </c>
      <c r="HL88" s="327" t="str">
        <f>BU4</f>
        <v>Cotton, Riparian Forest Buffer, 3.75 acres</v>
      </c>
      <c r="HM88" s="328"/>
      <c r="HN88" s="328"/>
      <c r="HO88" s="328"/>
      <c r="HP88" s="329"/>
      <c r="HQ88" s="130">
        <f>CD43</f>
        <v>-3.21</v>
      </c>
    </row>
    <row r="89" spans="210:225" ht="12.75" customHeight="1" x14ac:dyDescent="0.2">
      <c r="HB89" s="149" t="str">
        <f>CH5</f>
        <v>Walker</v>
      </c>
      <c r="HC89" s="139">
        <f>CO5</f>
        <v>50</v>
      </c>
      <c r="HD89" s="344" t="str">
        <f>CI4</f>
        <v>Soybeans, Riparian Forest Buffer, 1.5 acres</v>
      </c>
      <c r="HE89" s="345"/>
      <c r="HF89" s="345"/>
      <c r="HG89" s="345"/>
      <c r="HH89" s="346"/>
      <c r="HI89" s="155">
        <f>CR43</f>
        <v>1.101</v>
      </c>
      <c r="HJ89" s="146" t="str">
        <f>CV5</f>
        <v>Walker</v>
      </c>
      <c r="HK89" s="157">
        <f>DC5</f>
        <v>50</v>
      </c>
      <c r="HL89" s="327" t="str">
        <f>CW4</f>
        <v>Soybeans, Riparian Forest Buffer, 3.75 acres</v>
      </c>
      <c r="HM89" s="328"/>
      <c r="HN89" s="328"/>
      <c r="HO89" s="328"/>
      <c r="HP89" s="329"/>
      <c r="HQ89" s="130">
        <f>DF43</f>
        <v>2.7524999999999999</v>
      </c>
    </row>
    <row r="90" spans="210:225" ht="12.75" customHeight="1" thickBot="1" x14ac:dyDescent="0.25">
      <c r="HB90" s="150" t="str">
        <f>DJ5</f>
        <v>Walker</v>
      </c>
      <c r="HC90" s="144">
        <f>DQ5</f>
        <v>50</v>
      </c>
      <c r="HD90" s="347" t="str">
        <f>DK4</f>
        <v>Marginal Pastureland, Riparian Buffer, 1.5 acres</v>
      </c>
      <c r="HE90" s="348"/>
      <c r="HF90" s="348"/>
      <c r="HG90" s="348"/>
      <c r="HH90" s="349"/>
      <c r="HI90" s="159">
        <f>DT43</f>
        <v>0.40230000000000016</v>
      </c>
      <c r="HJ90" s="147" t="str">
        <f>DX5</f>
        <v>Walker</v>
      </c>
      <c r="HK90" s="158">
        <f>EE5</f>
        <v>50</v>
      </c>
      <c r="HL90" s="340" t="str">
        <f>DY4</f>
        <v>Marginal Pastureland, Riparian Buffer, 3.75 acres</v>
      </c>
      <c r="HM90" s="341"/>
      <c r="HN90" s="341"/>
      <c r="HO90" s="341"/>
      <c r="HP90" s="342"/>
      <c r="HQ90" s="131">
        <f>EH43</f>
        <v>1.0057600000000002</v>
      </c>
    </row>
    <row r="91" spans="210:225" x14ac:dyDescent="0.2">
      <c r="HG91" s="67"/>
      <c r="HH91" s="68"/>
      <c r="HI91" s="68"/>
      <c r="HJ91" s="68"/>
      <c r="HK91" s="68"/>
      <c r="HL91" s="68"/>
      <c r="HM91" s="68"/>
      <c r="HN91" s="68"/>
      <c r="HO91" s="68"/>
      <c r="HP91" s="68"/>
      <c r="HQ91" s="68"/>
    </row>
    <row r="92" spans="210:225" x14ac:dyDescent="0.2">
      <c r="HK92" s="66"/>
    </row>
    <row r="93" spans="210:225" x14ac:dyDescent="0.2">
      <c r="HG93" s="343" t="s">
        <v>74</v>
      </c>
      <c r="HH93" s="343"/>
      <c r="HI93" s="343"/>
      <c r="HJ93" s="343"/>
      <c r="HK93" s="343"/>
      <c r="HL93" s="253" t="s">
        <v>27</v>
      </c>
      <c r="HM93" s="253"/>
    </row>
    <row r="105" spans="147:150" x14ac:dyDescent="0.2">
      <c r="EQ105" s="254"/>
      <c r="ER105" s="254"/>
      <c r="ES105" s="254"/>
      <c r="ET105" s="66"/>
    </row>
  </sheetData>
  <mergeCells count="577">
    <mergeCell ref="DW1:DY1"/>
    <mergeCell ref="DD1:DF1"/>
    <mergeCell ref="DR1:DT1"/>
    <mergeCell ref="A1:C1"/>
    <mergeCell ref="O1:Q1"/>
    <mergeCell ref="AC1:AE1"/>
    <mergeCell ref="AQ1:AS1"/>
    <mergeCell ref="J1:L1"/>
    <mergeCell ref="X1:Z1"/>
    <mergeCell ref="AL1:AN1"/>
    <mergeCell ref="B7:M9"/>
    <mergeCell ref="P7:AA9"/>
    <mergeCell ref="O13:S13"/>
    <mergeCell ref="O14:S14"/>
    <mergeCell ref="A13:E13"/>
    <mergeCell ref="H13:L13"/>
    <mergeCell ref="A14:E14"/>
    <mergeCell ref="V13:Z13"/>
    <mergeCell ref="V14:Z14"/>
    <mergeCell ref="H14:L14"/>
    <mergeCell ref="C4:H4"/>
    <mergeCell ref="AC4:AD4"/>
    <mergeCell ref="AX14:BB14"/>
    <mergeCell ref="AX15:BB15"/>
    <mergeCell ref="AS4:AX4"/>
    <mergeCell ref="AQ6:AS6"/>
    <mergeCell ref="AQ14:AU14"/>
    <mergeCell ref="AQ13:AU13"/>
    <mergeCell ref="AX13:BB13"/>
    <mergeCell ref="AR7:BC9"/>
    <mergeCell ref="H16:L16"/>
    <mergeCell ref="A21:E21"/>
    <mergeCell ref="AC6:AE6"/>
    <mergeCell ref="A2:M2"/>
    <mergeCell ref="A3:M3"/>
    <mergeCell ref="B5:D5"/>
    <mergeCell ref="A6:C6"/>
    <mergeCell ref="E5:H5"/>
    <mergeCell ref="J5:L5"/>
    <mergeCell ref="A4:B4"/>
    <mergeCell ref="H17:L17"/>
    <mergeCell ref="A18:E18"/>
    <mergeCell ref="H18:L18"/>
    <mergeCell ref="A15:E15"/>
    <mergeCell ref="H15:L15"/>
    <mergeCell ref="H26:L26"/>
    <mergeCell ref="A16:E16"/>
    <mergeCell ref="A25:E25"/>
    <mergeCell ref="H25:L25"/>
    <mergeCell ref="A19:E19"/>
    <mergeCell ref="O2:AA2"/>
    <mergeCell ref="O3:AA3"/>
    <mergeCell ref="P5:R5"/>
    <mergeCell ref="O6:Q6"/>
    <mergeCell ref="O4:P4"/>
    <mergeCell ref="Q4:V4"/>
    <mergeCell ref="S5:V5"/>
    <mergeCell ref="X5:Z5"/>
    <mergeCell ref="O17:S17"/>
    <mergeCell ref="A34:E34"/>
    <mergeCell ref="A29:E29"/>
    <mergeCell ref="H34:L34"/>
    <mergeCell ref="H31:L31"/>
    <mergeCell ref="H30:L30"/>
    <mergeCell ref="H21:L21"/>
    <mergeCell ref="A30:E30"/>
    <mergeCell ref="O26:S26"/>
    <mergeCell ref="A17:E17"/>
    <mergeCell ref="A37:E37"/>
    <mergeCell ref="H37:L37"/>
    <mergeCell ref="A32:E32"/>
    <mergeCell ref="H32:L32"/>
    <mergeCell ref="H33:L33"/>
    <mergeCell ref="V19:Z19"/>
    <mergeCell ref="O20:S20"/>
    <mergeCell ref="H19:L19"/>
    <mergeCell ref="A20:E20"/>
    <mergeCell ref="H20:L20"/>
    <mergeCell ref="A27:E27"/>
    <mergeCell ref="H27:L27"/>
    <mergeCell ref="H28:L28"/>
    <mergeCell ref="A26:E26"/>
    <mergeCell ref="A31:E31"/>
    <mergeCell ref="A33:E33"/>
    <mergeCell ref="H29:L29"/>
    <mergeCell ref="A28:E28"/>
    <mergeCell ref="V20:Z20"/>
    <mergeCell ref="O15:S15"/>
    <mergeCell ref="O16:S16"/>
    <mergeCell ref="V40:AA41"/>
    <mergeCell ref="V17:Z17"/>
    <mergeCell ref="O19:S19"/>
    <mergeCell ref="O27:S27"/>
    <mergeCell ref="O28:S28"/>
    <mergeCell ref="V26:Z26"/>
    <mergeCell ref="V27:Z27"/>
    <mergeCell ref="V28:Z28"/>
    <mergeCell ref="AX19:BB19"/>
    <mergeCell ref="AQ15:AU15"/>
    <mergeCell ref="AQ19:AU19"/>
    <mergeCell ref="V15:Z15"/>
    <mergeCell ref="AJ15:AN15"/>
    <mergeCell ref="AJ16:AN16"/>
    <mergeCell ref="AQ18:AU18"/>
    <mergeCell ref="AX16:BB16"/>
    <mergeCell ref="AX17:BB17"/>
    <mergeCell ref="AX18:BB18"/>
    <mergeCell ref="V37:Z37"/>
    <mergeCell ref="O40:T41"/>
    <mergeCell ref="AJ17:AN17"/>
    <mergeCell ref="AC17:AG17"/>
    <mergeCell ref="O25:S25"/>
    <mergeCell ref="V25:Z25"/>
    <mergeCell ref="O18:S18"/>
    <mergeCell ref="V18:Z18"/>
    <mergeCell ref="O33:S33"/>
    <mergeCell ref="O21:S21"/>
    <mergeCell ref="O34:S34"/>
    <mergeCell ref="V34:Z34"/>
    <mergeCell ref="EQ105:ES105"/>
    <mergeCell ref="AV42:AX42"/>
    <mergeCell ref="AV43:BA43"/>
    <mergeCell ref="AJ37:AN37"/>
    <mergeCell ref="AQ37:AU37"/>
    <mergeCell ref="AX37:BB37"/>
    <mergeCell ref="AQ40:AV41"/>
    <mergeCell ref="O37:S37"/>
    <mergeCell ref="BE2:BQ2"/>
    <mergeCell ref="BS2:CE2"/>
    <mergeCell ref="BS3:CE3"/>
    <mergeCell ref="V33:Z33"/>
    <mergeCell ref="V21:Z21"/>
    <mergeCell ref="AQ16:AU16"/>
    <mergeCell ref="AQ17:AU17"/>
    <mergeCell ref="V16:Z16"/>
    <mergeCell ref="BG4:BL4"/>
    <mergeCell ref="AC27:AG27"/>
    <mergeCell ref="AC26:AG26"/>
    <mergeCell ref="AC2:AO2"/>
    <mergeCell ref="AC3:AO3"/>
    <mergeCell ref="AC13:AG13"/>
    <mergeCell ref="AJ13:AN13"/>
    <mergeCell ref="AJ14:AN14"/>
    <mergeCell ref="AC14:AG14"/>
    <mergeCell ref="AC15:AG15"/>
    <mergeCell ref="AC16:AG16"/>
    <mergeCell ref="AC20:AG20"/>
    <mergeCell ref="AC21:AG21"/>
    <mergeCell ref="CG2:CS2"/>
    <mergeCell ref="AU5:AX5"/>
    <mergeCell ref="AZ5:BB5"/>
    <mergeCell ref="BE3:BQ3"/>
    <mergeCell ref="CI4:CN4"/>
    <mergeCell ref="AQ2:BC2"/>
    <mergeCell ref="AQ3:BC3"/>
    <mergeCell ref="BS4:BT4"/>
    <mergeCell ref="BU4:BZ4"/>
    <mergeCell ref="AR5:AT5"/>
    <mergeCell ref="AD5:AF5"/>
    <mergeCell ref="AG5:AJ5"/>
    <mergeCell ref="BW5:BZ5"/>
    <mergeCell ref="AL5:AN5"/>
    <mergeCell ref="BE4:BF4"/>
    <mergeCell ref="AE4:AJ4"/>
    <mergeCell ref="AQ4:AR4"/>
    <mergeCell ref="AC34:AG34"/>
    <mergeCell ref="AD7:AO9"/>
    <mergeCell ref="AC18:AG18"/>
    <mergeCell ref="AC19:AG19"/>
    <mergeCell ref="AC25:AG25"/>
    <mergeCell ref="AJ31:AN31"/>
    <mergeCell ref="AJ30:AN30"/>
    <mergeCell ref="AJ33:AN33"/>
    <mergeCell ref="AJ32:AN32"/>
    <mergeCell ref="AC32:AG32"/>
    <mergeCell ref="AJ18:AN18"/>
    <mergeCell ref="AJ19:AN19"/>
    <mergeCell ref="AX29:BB29"/>
    <mergeCell ref="AX27:BB27"/>
    <mergeCell ref="AX28:BB28"/>
    <mergeCell ref="AX25:BB25"/>
    <mergeCell ref="AQ21:AU21"/>
    <mergeCell ref="AQ25:AU25"/>
    <mergeCell ref="AX21:BB21"/>
    <mergeCell ref="AX20:BB20"/>
    <mergeCell ref="AC37:AG37"/>
    <mergeCell ref="O32:S32"/>
    <mergeCell ref="V32:Z32"/>
    <mergeCell ref="O29:S29"/>
    <mergeCell ref="O30:S30"/>
    <mergeCell ref="O31:S31"/>
    <mergeCell ref="V29:Z29"/>
    <mergeCell ref="V30:Z30"/>
    <mergeCell ref="V31:Z31"/>
    <mergeCell ref="AC33:AG33"/>
    <mergeCell ref="AJ29:AN29"/>
    <mergeCell ref="AJ26:AN26"/>
    <mergeCell ref="AQ27:AU27"/>
    <mergeCell ref="AQ28:AU28"/>
    <mergeCell ref="AX26:BB26"/>
    <mergeCell ref="AQ29:AU29"/>
    <mergeCell ref="AQ20:AU20"/>
    <mergeCell ref="AJ20:AN20"/>
    <mergeCell ref="AJ21:AN21"/>
    <mergeCell ref="AQ26:AU26"/>
    <mergeCell ref="AJ27:AN27"/>
    <mergeCell ref="AJ25:AN25"/>
    <mergeCell ref="AX40:BC41"/>
    <mergeCell ref="AQ43:AT43"/>
    <mergeCell ref="AJ40:AO41"/>
    <mergeCell ref="AH42:AJ42"/>
    <mergeCell ref="AC40:AH41"/>
    <mergeCell ref="AC28:AG28"/>
    <mergeCell ref="AC29:AG29"/>
    <mergeCell ref="AC31:AG31"/>
    <mergeCell ref="AC30:AG30"/>
    <mergeCell ref="AJ28:AN28"/>
    <mergeCell ref="BE26:BI26"/>
    <mergeCell ref="BE17:BI17"/>
    <mergeCell ref="BS15:BW15"/>
    <mergeCell ref="BS16:BW16"/>
    <mergeCell ref="BS18:BW18"/>
    <mergeCell ref="BS19:BW19"/>
    <mergeCell ref="BS20:BW20"/>
    <mergeCell ref="BS21:BW21"/>
    <mergeCell ref="BE19:BI19"/>
    <mergeCell ref="BE15:BI15"/>
    <mergeCell ref="BS25:BW25"/>
    <mergeCell ref="BL20:BP20"/>
    <mergeCell ref="BL17:BP17"/>
    <mergeCell ref="BL18:BP18"/>
    <mergeCell ref="BL19:BP19"/>
    <mergeCell ref="BS17:BW17"/>
    <mergeCell ref="BL14:BP14"/>
    <mergeCell ref="BL15:BP15"/>
    <mergeCell ref="CG14:CK14"/>
    <mergeCell ref="BS14:BW14"/>
    <mergeCell ref="CG15:CK15"/>
    <mergeCell ref="BE20:BI20"/>
    <mergeCell ref="BE18:BI18"/>
    <mergeCell ref="BZ17:CD17"/>
    <mergeCell ref="BZ19:CD19"/>
    <mergeCell ref="CN14:CR14"/>
    <mergeCell ref="CN15:CR15"/>
    <mergeCell ref="BZ15:CD15"/>
    <mergeCell ref="BZ14:CD14"/>
    <mergeCell ref="CG17:CK17"/>
    <mergeCell ref="CG18:CK18"/>
    <mergeCell ref="BZ18:CD18"/>
    <mergeCell ref="CU14:CY14"/>
    <mergeCell ref="CU15:CY15"/>
    <mergeCell ref="DW14:EA14"/>
    <mergeCell ref="DB13:DF13"/>
    <mergeCell ref="DB14:DF14"/>
    <mergeCell ref="DW13:EA13"/>
    <mergeCell ref="DB15:DF15"/>
    <mergeCell ref="DW15:EA15"/>
    <mergeCell ref="DW2:EI2"/>
    <mergeCell ref="DW3:EI3"/>
    <mergeCell ref="DW4:DX4"/>
    <mergeCell ref="DY4:ED4"/>
    <mergeCell ref="EA5:ED5"/>
    <mergeCell ref="EF5:EH5"/>
    <mergeCell ref="AQ32:AU32"/>
    <mergeCell ref="AQ34:AU34"/>
    <mergeCell ref="AX34:BB34"/>
    <mergeCell ref="BE30:BI30"/>
    <mergeCell ref="BE32:BI32"/>
    <mergeCell ref="BE31:BI31"/>
    <mergeCell ref="BE33:BI33"/>
    <mergeCell ref="AQ30:AU30"/>
    <mergeCell ref="AJ34:AN34"/>
    <mergeCell ref="BL30:BP30"/>
    <mergeCell ref="BL32:BP32"/>
    <mergeCell ref="BL31:BP31"/>
    <mergeCell ref="AQ31:AU31"/>
    <mergeCell ref="AX31:BB31"/>
    <mergeCell ref="AX32:BB32"/>
    <mergeCell ref="AX30:BB30"/>
    <mergeCell ref="AX33:BB33"/>
    <mergeCell ref="AQ33:AU33"/>
    <mergeCell ref="A43:D43"/>
    <mergeCell ref="H40:M41"/>
    <mergeCell ref="AH43:AM43"/>
    <mergeCell ref="AC43:AF43"/>
    <mergeCell ref="F43:K43"/>
    <mergeCell ref="T43:Y43"/>
    <mergeCell ref="O43:R43"/>
    <mergeCell ref="T42:V42"/>
    <mergeCell ref="A40:F41"/>
    <mergeCell ref="F42:H42"/>
    <mergeCell ref="BE43:BH43"/>
    <mergeCell ref="BJ43:BO43"/>
    <mergeCell ref="CN20:CR20"/>
    <mergeCell ref="CN21:CR21"/>
    <mergeCell ref="BZ20:CD20"/>
    <mergeCell ref="BL40:BQ41"/>
    <mergeCell ref="BL27:BP27"/>
    <mergeCell ref="BE27:BI27"/>
    <mergeCell ref="BS26:BW26"/>
    <mergeCell ref="BE21:BI21"/>
    <mergeCell ref="BZ21:CD21"/>
    <mergeCell ref="BZ25:CD25"/>
    <mergeCell ref="BJ42:BL42"/>
    <mergeCell ref="BE25:BI25"/>
    <mergeCell ref="BL25:BP25"/>
    <mergeCell ref="BL21:BP21"/>
    <mergeCell ref="BL26:BP26"/>
    <mergeCell ref="BZ26:CD26"/>
    <mergeCell ref="BE29:BI29"/>
    <mergeCell ref="BL29:BP29"/>
    <mergeCell ref="BT7:CE9"/>
    <mergeCell ref="BE13:BI13"/>
    <mergeCell ref="BL13:BP13"/>
    <mergeCell ref="BT5:BV5"/>
    <mergeCell ref="BZ13:CD13"/>
    <mergeCell ref="BS13:BW13"/>
    <mergeCell ref="BF7:BQ9"/>
    <mergeCell ref="CU2:DG2"/>
    <mergeCell ref="DI2:DU2"/>
    <mergeCell ref="CB5:CD5"/>
    <mergeCell ref="BE6:BG6"/>
    <mergeCell ref="BS6:BU6"/>
    <mergeCell ref="BF5:BH5"/>
    <mergeCell ref="BI5:BL5"/>
    <mergeCell ref="BN5:BP5"/>
    <mergeCell ref="CU4:CV4"/>
    <mergeCell ref="CW4:DB4"/>
    <mergeCell ref="BE16:BI16"/>
    <mergeCell ref="DW16:EA16"/>
    <mergeCell ref="DB16:DF16"/>
    <mergeCell ref="CU16:CY16"/>
    <mergeCell ref="CN16:CR16"/>
    <mergeCell ref="CG16:CK16"/>
    <mergeCell ref="BZ16:CD16"/>
    <mergeCell ref="BL16:BP16"/>
    <mergeCell ref="DP16:DT16"/>
    <mergeCell ref="DW17:EA17"/>
    <mergeCell ref="DB17:DF17"/>
    <mergeCell ref="CU17:CY17"/>
    <mergeCell ref="CN17:CR17"/>
    <mergeCell ref="DB18:DF18"/>
    <mergeCell ref="CU18:CY18"/>
    <mergeCell ref="DW18:EA18"/>
    <mergeCell ref="DB21:DF21"/>
    <mergeCell ref="CG21:CK21"/>
    <mergeCell ref="CU21:CY21"/>
    <mergeCell ref="DI21:DM21"/>
    <mergeCell ref="DB20:DF20"/>
    <mergeCell ref="CG20:CK20"/>
    <mergeCell ref="CU20:CY20"/>
    <mergeCell ref="BS43:BV43"/>
    <mergeCell ref="BX42:BZ42"/>
    <mergeCell ref="BX43:CC43"/>
    <mergeCell ref="BS27:BW27"/>
    <mergeCell ref="BZ27:CD27"/>
    <mergeCell ref="BZ29:CD29"/>
    <mergeCell ref="BS30:BW30"/>
    <mergeCell ref="BZ30:CD30"/>
    <mergeCell ref="BS31:BW31"/>
    <mergeCell ref="BS29:BW29"/>
    <mergeCell ref="BE40:BJ41"/>
    <mergeCell ref="BS40:BX41"/>
    <mergeCell ref="BE28:BI28"/>
    <mergeCell ref="BL28:BP28"/>
    <mergeCell ref="BS28:BW28"/>
    <mergeCell ref="BL33:BP33"/>
    <mergeCell ref="BS33:BW33"/>
    <mergeCell ref="BE37:BI37"/>
    <mergeCell ref="BL37:BP37"/>
    <mergeCell ref="BS37:BW37"/>
    <mergeCell ref="BZ33:CD33"/>
    <mergeCell ref="BS34:BW34"/>
    <mergeCell ref="BZ34:CD34"/>
    <mergeCell ref="BL34:BP34"/>
    <mergeCell ref="BZ28:CD28"/>
    <mergeCell ref="BZ31:CD31"/>
    <mergeCell ref="BS32:BW32"/>
    <mergeCell ref="BZ32:CD32"/>
    <mergeCell ref="BZ37:CD37"/>
    <mergeCell ref="BE34:BI34"/>
    <mergeCell ref="CZ42:DB42"/>
    <mergeCell ref="CU43:CX43"/>
    <mergeCell ref="CZ43:DE43"/>
    <mergeCell ref="BZ40:CE41"/>
    <mergeCell ref="CL42:CN42"/>
    <mergeCell ref="CL43:CQ43"/>
    <mergeCell ref="CG34:CK34"/>
    <mergeCell ref="CN34:CR34"/>
    <mergeCell ref="CU34:CY34"/>
    <mergeCell ref="DB34:DF34"/>
    <mergeCell ref="DI43:DL43"/>
    <mergeCell ref="DN43:DS43"/>
    <mergeCell ref="DN42:DP42"/>
    <mergeCell ref="DI34:DM34"/>
    <mergeCell ref="CU40:CZ41"/>
    <mergeCell ref="DI40:DN41"/>
    <mergeCell ref="DB40:DG41"/>
    <mergeCell ref="DP40:DU41"/>
    <mergeCell ref="CG3:CS3"/>
    <mergeCell ref="CU3:DG3"/>
    <mergeCell ref="CG40:CL41"/>
    <mergeCell ref="CN40:CS41"/>
    <mergeCell ref="CG4:CH4"/>
    <mergeCell ref="CV7:DG9"/>
    <mergeCell ref="CG13:CK13"/>
    <mergeCell ref="CG25:CK25"/>
    <mergeCell ref="CN25:CR25"/>
    <mergeCell ref="CU25:CY25"/>
    <mergeCell ref="CG43:CJ43"/>
    <mergeCell ref="CY5:DB5"/>
    <mergeCell ref="DD5:DF5"/>
    <mergeCell ref="CV5:CX5"/>
    <mergeCell ref="CG6:CI6"/>
    <mergeCell ref="CU6:CW6"/>
    <mergeCell ref="CH5:CJ5"/>
    <mergeCell ref="CK5:CN5"/>
    <mergeCell ref="CP5:CR5"/>
    <mergeCell ref="CH7:CS9"/>
    <mergeCell ref="ED13:EH13"/>
    <mergeCell ref="DX7:EI9"/>
    <mergeCell ref="CN13:CR13"/>
    <mergeCell ref="CU13:CY13"/>
    <mergeCell ref="DJ7:DU9"/>
    <mergeCell ref="DI13:DM13"/>
    <mergeCell ref="DP13:DT13"/>
    <mergeCell ref="ED14:EH14"/>
    <mergeCell ref="DW43:DZ43"/>
    <mergeCell ref="EB42:ED42"/>
    <mergeCell ref="EB43:EG43"/>
    <mergeCell ref="ED15:EH15"/>
    <mergeCell ref="ED16:EH16"/>
    <mergeCell ref="ED17:EH17"/>
    <mergeCell ref="ED20:EH20"/>
    <mergeCell ref="ED21:EH21"/>
    <mergeCell ref="ED40:EI41"/>
    <mergeCell ref="ED18:EH18"/>
    <mergeCell ref="CG19:CK19"/>
    <mergeCell ref="CU19:CY19"/>
    <mergeCell ref="ED19:EH19"/>
    <mergeCell ref="CN19:CR19"/>
    <mergeCell ref="DB19:DF19"/>
    <mergeCell ref="DW19:EA19"/>
    <mergeCell ref="CN18:CR18"/>
    <mergeCell ref="DI19:DM19"/>
    <mergeCell ref="CG27:CK27"/>
    <mergeCell ref="CN27:CR27"/>
    <mergeCell ref="CU27:CY27"/>
    <mergeCell ref="DB27:DF27"/>
    <mergeCell ref="DB25:DF25"/>
    <mergeCell ref="CG26:CK26"/>
    <mergeCell ref="CN26:CR26"/>
    <mergeCell ref="CU26:CY26"/>
    <mergeCell ref="DB26:DF26"/>
    <mergeCell ref="CG29:CK29"/>
    <mergeCell ref="CN29:CR29"/>
    <mergeCell ref="CU29:CY29"/>
    <mergeCell ref="DB29:DF29"/>
    <mergeCell ref="CG28:CK28"/>
    <mergeCell ref="CN28:CR28"/>
    <mergeCell ref="CU28:CY28"/>
    <mergeCell ref="DB28:DF28"/>
    <mergeCell ref="CG31:CK31"/>
    <mergeCell ref="CN31:CR31"/>
    <mergeCell ref="CU31:CY31"/>
    <mergeCell ref="DB31:DF31"/>
    <mergeCell ref="CG30:CK30"/>
    <mergeCell ref="CN30:CR30"/>
    <mergeCell ref="CU30:CY30"/>
    <mergeCell ref="DB30:DF30"/>
    <mergeCell ref="CU33:CY33"/>
    <mergeCell ref="DB33:DF33"/>
    <mergeCell ref="CG32:CK32"/>
    <mergeCell ref="CN32:CR32"/>
    <mergeCell ref="CU32:CY32"/>
    <mergeCell ref="DB32:DF32"/>
    <mergeCell ref="DP18:DT18"/>
    <mergeCell ref="DP19:DT19"/>
    <mergeCell ref="DP20:DT20"/>
    <mergeCell ref="DI6:DK6"/>
    <mergeCell ref="CG37:CK37"/>
    <mergeCell ref="CN37:CR37"/>
    <mergeCell ref="CU37:CY37"/>
    <mergeCell ref="DB37:DF37"/>
    <mergeCell ref="CG33:CK33"/>
    <mergeCell ref="CN33:CR33"/>
    <mergeCell ref="DW6:DY6"/>
    <mergeCell ref="DJ5:DL5"/>
    <mergeCell ref="DM5:DP5"/>
    <mergeCell ref="DR5:DT5"/>
    <mergeCell ref="DX5:DZ5"/>
    <mergeCell ref="DI3:DU3"/>
    <mergeCell ref="DI4:DJ4"/>
    <mergeCell ref="DK4:DP4"/>
    <mergeCell ref="DP29:DT29"/>
    <mergeCell ref="DI29:DM29"/>
    <mergeCell ref="DI17:DM17"/>
    <mergeCell ref="DI25:DM25"/>
    <mergeCell ref="DP25:DT25"/>
    <mergeCell ref="DP26:DT26"/>
    <mergeCell ref="DP27:DT27"/>
    <mergeCell ref="DI27:DM27"/>
    <mergeCell ref="DP21:DT21"/>
    <mergeCell ref="DI20:DM20"/>
    <mergeCell ref="DP28:DT28"/>
    <mergeCell ref="DI28:DM28"/>
    <mergeCell ref="DI16:DM16"/>
    <mergeCell ref="DW20:EA20"/>
    <mergeCell ref="DW21:EA21"/>
    <mergeCell ref="DW25:EA25"/>
    <mergeCell ref="DW26:EA26"/>
    <mergeCell ref="DI26:DM26"/>
    <mergeCell ref="DP17:DT17"/>
    <mergeCell ref="DI18:DM18"/>
    <mergeCell ref="ED25:EH25"/>
    <mergeCell ref="ED26:EH26"/>
    <mergeCell ref="ED28:EH28"/>
    <mergeCell ref="DW29:EA29"/>
    <mergeCell ref="ED29:EH29"/>
    <mergeCell ref="DW27:EA27"/>
    <mergeCell ref="DW28:EA28"/>
    <mergeCell ref="ED27:EH27"/>
    <mergeCell ref="DW32:EA32"/>
    <mergeCell ref="ED32:EH32"/>
    <mergeCell ref="ED30:EH30"/>
    <mergeCell ref="DI31:DM31"/>
    <mergeCell ref="DP31:DT31"/>
    <mergeCell ref="DW31:EA31"/>
    <mergeCell ref="ED31:EH31"/>
    <mergeCell ref="DI30:DM30"/>
    <mergeCell ref="DP30:DT30"/>
    <mergeCell ref="DW30:EA30"/>
    <mergeCell ref="HB84:HQ84"/>
    <mergeCell ref="DP33:DT33"/>
    <mergeCell ref="DW33:EA33"/>
    <mergeCell ref="ED33:EH33"/>
    <mergeCell ref="ED37:EH37"/>
    <mergeCell ref="DW37:EA37"/>
    <mergeCell ref="DW34:EA34"/>
    <mergeCell ref="ED34:EH34"/>
    <mergeCell ref="HD85:HH85"/>
    <mergeCell ref="HL85:HP85"/>
    <mergeCell ref="HG93:HK93"/>
    <mergeCell ref="HD87:HH87"/>
    <mergeCell ref="HD90:HH90"/>
    <mergeCell ref="HD88:HH88"/>
    <mergeCell ref="HL93:HM93"/>
    <mergeCell ref="HL89:HP89"/>
    <mergeCell ref="HL88:HP88"/>
    <mergeCell ref="HL86:HP86"/>
    <mergeCell ref="HL87:HP87"/>
    <mergeCell ref="HL90:HP90"/>
    <mergeCell ref="BE14:BI14"/>
    <mergeCell ref="HD89:HH89"/>
    <mergeCell ref="DI33:DM33"/>
    <mergeCell ref="HD86:HH86"/>
    <mergeCell ref="DI37:DM37"/>
    <mergeCell ref="DI14:DM14"/>
    <mergeCell ref="DP14:DT14"/>
    <mergeCell ref="DI15:DM15"/>
    <mergeCell ref="AZ1:BB1"/>
    <mergeCell ref="BN1:BP1"/>
    <mergeCell ref="CB1:CD1"/>
    <mergeCell ref="CP1:CR1"/>
    <mergeCell ref="BE1:BG1"/>
    <mergeCell ref="BS1:BU1"/>
    <mergeCell ref="CG1:CI1"/>
    <mergeCell ref="CU1:CW1"/>
    <mergeCell ref="DI1:DK1"/>
    <mergeCell ref="DP15:DT15"/>
    <mergeCell ref="HB83:HQ83"/>
    <mergeCell ref="EF1:EH1"/>
    <mergeCell ref="DW40:EB41"/>
    <mergeCell ref="DP34:DT34"/>
    <mergeCell ref="DP37:DT37"/>
    <mergeCell ref="DI32:DM32"/>
    <mergeCell ref="DP32:DT32"/>
  </mergeCells>
  <hyperlinks>
    <hyperlink ref="D1" location="o2" display="o2"/>
    <hyperlink ref="HL93" location="a1" display="a1"/>
    <hyperlink ref="R1" location="ac2" display="ac2"/>
    <hyperlink ref="AA1" location="a2" display="a2"/>
    <hyperlink ref="AF1" location="aq2" display="aq2"/>
    <hyperlink ref="AO1" location="o2" display="o2"/>
    <hyperlink ref="AT1" location="be2" display="be2"/>
    <hyperlink ref="BC1" location="ac2" display="ac2"/>
    <hyperlink ref="BH1" location="bs2" display="bs2"/>
    <hyperlink ref="BQ1" location="aq2" display="aq2"/>
    <hyperlink ref="BV1" location="cg2" display="cg2"/>
    <hyperlink ref="CE1" location="be2" display="be2"/>
    <hyperlink ref="CJ1" location="cu2" display="cu2"/>
    <hyperlink ref="CS1" location="bs2" display="bs2"/>
    <hyperlink ref="CX1" location="di2" display="di2"/>
    <hyperlink ref="DG1" location="cg2" display="cg2"/>
    <hyperlink ref="DL1" location="dw2" display="dw2"/>
    <hyperlink ref="DU1" location="cu2" display="cu2"/>
    <hyperlink ref="DZ1" location="hp97" display="hp97"/>
    <hyperlink ref="EI1" location="di2" display="di2"/>
    <hyperlink ref="M1" location="intro!a1" display="intro!a1"/>
  </hyperlinks>
  <pageMargins left="0.5" right="0" top="0.5" bottom="0" header="0.5" footer="0.5"/>
  <pageSetup scale="98"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MacSumWalbw">
                <anchor moveWithCells="1" sizeWithCells="1">
                  <from>
                    <xdr:col>213</xdr:col>
                    <xdr:colOff>228600</xdr:colOff>
                    <xdr:row>92</xdr:row>
                    <xdr:rowOff>0</xdr:rowOff>
                  </from>
                  <to>
                    <xdr:col>215</xdr:col>
                    <xdr:colOff>171450</xdr:colOff>
                    <xdr:row>94</xdr:row>
                    <xdr:rowOff>0</xdr:rowOff>
                  </to>
                </anchor>
              </controlPr>
            </control>
          </mc:Choice>
        </mc:AlternateContent>
        <mc:AlternateContent xmlns:mc="http://schemas.openxmlformats.org/markup-compatibility/2006">
          <mc:Choice Requires="x14">
            <control shapeId="4098" r:id="rId5" name="Button 2">
              <controlPr defaultSize="0" print="0" autoFill="0" autoPict="0" macro="[0]!MacSumWalcol">
                <anchor moveWithCells="1" sizeWithCells="1">
                  <from>
                    <xdr:col>210</xdr:col>
                    <xdr:colOff>314325</xdr:colOff>
                    <xdr:row>92</xdr:row>
                    <xdr:rowOff>0</xdr:rowOff>
                  </from>
                  <to>
                    <xdr:col>212</xdr:col>
                    <xdr:colOff>390525</xdr:colOff>
                    <xdr:row>94</xdr:row>
                    <xdr:rowOff>9525</xdr:rowOff>
                  </to>
                </anchor>
              </controlPr>
            </control>
          </mc:Choice>
        </mc:AlternateContent>
        <mc:AlternateContent xmlns:mc="http://schemas.openxmlformats.org/markup-compatibility/2006">
          <mc:Choice Requires="x14">
            <control shapeId="4099" r:id="rId6" name="Button 3">
              <controlPr defaultSize="0" print="0" autoFill="0" autoPict="0" macro="[0]!MacWal1color">
                <anchor moveWithCells="1" sizeWithCells="1">
                  <from>
                    <xdr:col>4</xdr:col>
                    <xdr:colOff>457200</xdr:colOff>
                    <xdr:row>0</xdr:row>
                    <xdr:rowOff>38100</xdr:rowOff>
                  </from>
                  <to>
                    <xdr:col>6</xdr:col>
                    <xdr:colOff>0</xdr:colOff>
                    <xdr:row>0</xdr:row>
                    <xdr:rowOff>371475</xdr:rowOff>
                  </to>
                </anchor>
              </controlPr>
            </control>
          </mc:Choice>
        </mc:AlternateContent>
        <mc:AlternateContent xmlns:mc="http://schemas.openxmlformats.org/markup-compatibility/2006">
          <mc:Choice Requires="x14">
            <control shapeId="4100" r:id="rId7" name="Button 4">
              <controlPr defaultSize="0" print="0" autoFill="0" autoPict="0" macro="[0]!MacWal2color">
                <anchor moveWithCells="1" sizeWithCells="1">
                  <from>
                    <xdr:col>18</xdr:col>
                    <xdr:colOff>457200</xdr:colOff>
                    <xdr:row>0</xdr:row>
                    <xdr:rowOff>38100</xdr:rowOff>
                  </from>
                  <to>
                    <xdr:col>20</xdr:col>
                    <xdr:colOff>0</xdr:colOff>
                    <xdr:row>0</xdr:row>
                    <xdr:rowOff>371475</xdr:rowOff>
                  </to>
                </anchor>
              </controlPr>
            </control>
          </mc:Choice>
        </mc:AlternateContent>
        <mc:AlternateContent xmlns:mc="http://schemas.openxmlformats.org/markup-compatibility/2006">
          <mc:Choice Requires="x14">
            <control shapeId="4101" r:id="rId8" name="Button 5">
              <controlPr defaultSize="0" print="0" autoFill="0" autoPict="0" macro="[0]!MacWal3color">
                <anchor moveWithCells="1" sizeWithCells="1">
                  <from>
                    <xdr:col>32</xdr:col>
                    <xdr:colOff>457200</xdr:colOff>
                    <xdr:row>0</xdr:row>
                    <xdr:rowOff>38100</xdr:rowOff>
                  </from>
                  <to>
                    <xdr:col>34</xdr:col>
                    <xdr:colOff>0</xdr:colOff>
                    <xdr:row>0</xdr:row>
                    <xdr:rowOff>371475</xdr:rowOff>
                  </to>
                </anchor>
              </controlPr>
            </control>
          </mc:Choice>
        </mc:AlternateContent>
        <mc:AlternateContent xmlns:mc="http://schemas.openxmlformats.org/markup-compatibility/2006">
          <mc:Choice Requires="x14">
            <control shapeId="4102" r:id="rId9" name="Button 6">
              <controlPr defaultSize="0" print="0" autoFill="0" autoPict="0" macro="[0]!MacWal4color">
                <anchor moveWithCells="1" sizeWithCells="1">
                  <from>
                    <xdr:col>46</xdr:col>
                    <xdr:colOff>457200</xdr:colOff>
                    <xdr:row>0</xdr:row>
                    <xdr:rowOff>38100</xdr:rowOff>
                  </from>
                  <to>
                    <xdr:col>48</xdr:col>
                    <xdr:colOff>0</xdr:colOff>
                    <xdr:row>0</xdr:row>
                    <xdr:rowOff>371475</xdr:rowOff>
                  </to>
                </anchor>
              </controlPr>
            </control>
          </mc:Choice>
        </mc:AlternateContent>
        <mc:AlternateContent xmlns:mc="http://schemas.openxmlformats.org/markup-compatibility/2006">
          <mc:Choice Requires="x14">
            <control shapeId="4103" r:id="rId10" name="Button 7">
              <controlPr defaultSize="0" print="0" autoFill="0" autoPict="0" macro="[0]!MacWal5color">
                <anchor moveWithCells="1" sizeWithCells="1">
                  <from>
                    <xdr:col>60</xdr:col>
                    <xdr:colOff>457200</xdr:colOff>
                    <xdr:row>0</xdr:row>
                    <xdr:rowOff>38100</xdr:rowOff>
                  </from>
                  <to>
                    <xdr:col>62</xdr:col>
                    <xdr:colOff>0</xdr:colOff>
                    <xdr:row>0</xdr:row>
                    <xdr:rowOff>371475</xdr:rowOff>
                  </to>
                </anchor>
              </controlPr>
            </control>
          </mc:Choice>
        </mc:AlternateContent>
        <mc:AlternateContent xmlns:mc="http://schemas.openxmlformats.org/markup-compatibility/2006">
          <mc:Choice Requires="x14">
            <control shapeId="4104" r:id="rId11" name="Button 8">
              <controlPr defaultSize="0" print="0" autoFill="0" autoPict="0" macro="[0]!MacWal6color">
                <anchor moveWithCells="1" sizeWithCells="1">
                  <from>
                    <xdr:col>74</xdr:col>
                    <xdr:colOff>457200</xdr:colOff>
                    <xdr:row>0</xdr:row>
                    <xdr:rowOff>38100</xdr:rowOff>
                  </from>
                  <to>
                    <xdr:col>76</xdr:col>
                    <xdr:colOff>0</xdr:colOff>
                    <xdr:row>0</xdr:row>
                    <xdr:rowOff>371475</xdr:rowOff>
                  </to>
                </anchor>
              </controlPr>
            </control>
          </mc:Choice>
        </mc:AlternateContent>
        <mc:AlternateContent xmlns:mc="http://schemas.openxmlformats.org/markup-compatibility/2006">
          <mc:Choice Requires="x14">
            <control shapeId="4105" r:id="rId12" name="Button 9">
              <controlPr defaultSize="0" print="0" autoFill="0" autoPict="0" macro="[0]!MacWal7color">
                <anchor moveWithCells="1" sizeWithCells="1">
                  <from>
                    <xdr:col>88</xdr:col>
                    <xdr:colOff>457200</xdr:colOff>
                    <xdr:row>0</xdr:row>
                    <xdr:rowOff>38100</xdr:rowOff>
                  </from>
                  <to>
                    <xdr:col>90</xdr:col>
                    <xdr:colOff>0</xdr:colOff>
                    <xdr:row>0</xdr:row>
                    <xdr:rowOff>371475</xdr:rowOff>
                  </to>
                </anchor>
              </controlPr>
            </control>
          </mc:Choice>
        </mc:AlternateContent>
        <mc:AlternateContent xmlns:mc="http://schemas.openxmlformats.org/markup-compatibility/2006">
          <mc:Choice Requires="x14">
            <control shapeId="4106" r:id="rId13" name="Button 10">
              <controlPr defaultSize="0" print="0" autoFill="0" autoPict="0" macro="[0]!MacWal8color">
                <anchor moveWithCells="1" sizeWithCells="1">
                  <from>
                    <xdr:col>102</xdr:col>
                    <xdr:colOff>457200</xdr:colOff>
                    <xdr:row>0</xdr:row>
                    <xdr:rowOff>38100</xdr:rowOff>
                  </from>
                  <to>
                    <xdr:col>104</xdr:col>
                    <xdr:colOff>0</xdr:colOff>
                    <xdr:row>0</xdr:row>
                    <xdr:rowOff>371475</xdr:rowOff>
                  </to>
                </anchor>
              </controlPr>
            </control>
          </mc:Choice>
        </mc:AlternateContent>
        <mc:AlternateContent xmlns:mc="http://schemas.openxmlformats.org/markup-compatibility/2006">
          <mc:Choice Requires="x14">
            <control shapeId="4107" r:id="rId14" name="Button 11">
              <controlPr defaultSize="0" print="0" autoFill="0" autoPict="0" macro="[0]!MacWal9color">
                <anchor moveWithCells="1" sizeWithCells="1">
                  <from>
                    <xdr:col>116</xdr:col>
                    <xdr:colOff>457200</xdr:colOff>
                    <xdr:row>0</xdr:row>
                    <xdr:rowOff>38100</xdr:rowOff>
                  </from>
                  <to>
                    <xdr:col>118</xdr:col>
                    <xdr:colOff>0</xdr:colOff>
                    <xdr:row>0</xdr:row>
                    <xdr:rowOff>371475</xdr:rowOff>
                  </to>
                </anchor>
              </controlPr>
            </control>
          </mc:Choice>
        </mc:AlternateContent>
        <mc:AlternateContent xmlns:mc="http://schemas.openxmlformats.org/markup-compatibility/2006">
          <mc:Choice Requires="x14">
            <control shapeId="4108" r:id="rId15" name="Button 12">
              <controlPr defaultSize="0" print="0" autoFill="0" autoPict="0" macro="[0]!MacWal10color">
                <anchor moveWithCells="1" sizeWithCells="1">
                  <from>
                    <xdr:col>130</xdr:col>
                    <xdr:colOff>457200</xdr:colOff>
                    <xdr:row>0</xdr:row>
                    <xdr:rowOff>38100</xdr:rowOff>
                  </from>
                  <to>
                    <xdr:col>132</xdr:col>
                    <xdr:colOff>0</xdr:colOff>
                    <xdr:row>0</xdr:row>
                    <xdr:rowOff>371475</xdr:rowOff>
                  </to>
                </anchor>
              </controlPr>
            </control>
          </mc:Choice>
        </mc:AlternateContent>
        <mc:AlternateContent xmlns:mc="http://schemas.openxmlformats.org/markup-compatibility/2006">
          <mc:Choice Requires="x14">
            <control shapeId="4109" r:id="rId16" name="Button 13">
              <controlPr defaultSize="0" print="0" autoFill="0" autoPict="0" macro="[0]!MacWal1bw">
                <anchor moveWithCells="1" sizeWithCells="1">
                  <from>
                    <xdr:col>7</xdr:col>
                    <xdr:colOff>161925</xdr:colOff>
                    <xdr:row>0</xdr:row>
                    <xdr:rowOff>38100</xdr:rowOff>
                  </from>
                  <to>
                    <xdr:col>8</xdr:col>
                    <xdr:colOff>476250</xdr:colOff>
                    <xdr:row>0</xdr:row>
                    <xdr:rowOff>371475</xdr:rowOff>
                  </to>
                </anchor>
              </controlPr>
            </control>
          </mc:Choice>
        </mc:AlternateContent>
        <mc:AlternateContent xmlns:mc="http://schemas.openxmlformats.org/markup-compatibility/2006">
          <mc:Choice Requires="x14">
            <control shapeId="4110" r:id="rId17" name="Button 14">
              <controlPr defaultSize="0" print="0" autoFill="0" autoPict="0" macro="[0]!MacWal2bw">
                <anchor moveWithCells="1" sizeWithCells="1">
                  <from>
                    <xdr:col>21</xdr:col>
                    <xdr:colOff>161925</xdr:colOff>
                    <xdr:row>0</xdr:row>
                    <xdr:rowOff>38100</xdr:rowOff>
                  </from>
                  <to>
                    <xdr:col>22</xdr:col>
                    <xdr:colOff>476250</xdr:colOff>
                    <xdr:row>0</xdr:row>
                    <xdr:rowOff>371475</xdr:rowOff>
                  </to>
                </anchor>
              </controlPr>
            </control>
          </mc:Choice>
        </mc:AlternateContent>
        <mc:AlternateContent xmlns:mc="http://schemas.openxmlformats.org/markup-compatibility/2006">
          <mc:Choice Requires="x14">
            <control shapeId="4111" r:id="rId18" name="Button 15">
              <controlPr defaultSize="0" print="0" autoFill="0" autoPict="0" macro="[0]!MacWal3bw">
                <anchor moveWithCells="1" sizeWithCells="1">
                  <from>
                    <xdr:col>35</xdr:col>
                    <xdr:colOff>161925</xdr:colOff>
                    <xdr:row>0</xdr:row>
                    <xdr:rowOff>38100</xdr:rowOff>
                  </from>
                  <to>
                    <xdr:col>36</xdr:col>
                    <xdr:colOff>476250</xdr:colOff>
                    <xdr:row>0</xdr:row>
                    <xdr:rowOff>371475</xdr:rowOff>
                  </to>
                </anchor>
              </controlPr>
            </control>
          </mc:Choice>
        </mc:AlternateContent>
        <mc:AlternateContent xmlns:mc="http://schemas.openxmlformats.org/markup-compatibility/2006">
          <mc:Choice Requires="x14">
            <control shapeId="4112" r:id="rId19" name="Button 16">
              <controlPr defaultSize="0" print="0" autoFill="0" autoPict="0" macro="[0]!MacWal4bw">
                <anchor moveWithCells="1" sizeWithCells="1">
                  <from>
                    <xdr:col>49</xdr:col>
                    <xdr:colOff>161925</xdr:colOff>
                    <xdr:row>0</xdr:row>
                    <xdr:rowOff>38100</xdr:rowOff>
                  </from>
                  <to>
                    <xdr:col>50</xdr:col>
                    <xdr:colOff>476250</xdr:colOff>
                    <xdr:row>0</xdr:row>
                    <xdr:rowOff>371475</xdr:rowOff>
                  </to>
                </anchor>
              </controlPr>
            </control>
          </mc:Choice>
        </mc:AlternateContent>
        <mc:AlternateContent xmlns:mc="http://schemas.openxmlformats.org/markup-compatibility/2006">
          <mc:Choice Requires="x14">
            <control shapeId="4113" r:id="rId20" name="Button 17">
              <controlPr defaultSize="0" print="0" autoFill="0" autoPict="0" macro="[0]!MacWal5bw">
                <anchor moveWithCells="1" sizeWithCells="1">
                  <from>
                    <xdr:col>63</xdr:col>
                    <xdr:colOff>161925</xdr:colOff>
                    <xdr:row>0</xdr:row>
                    <xdr:rowOff>38100</xdr:rowOff>
                  </from>
                  <to>
                    <xdr:col>64</xdr:col>
                    <xdr:colOff>476250</xdr:colOff>
                    <xdr:row>0</xdr:row>
                    <xdr:rowOff>371475</xdr:rowOff>
                  </to>
                </anchor>
              </controlPr>
            </control>
          </mc:Choice>
        </mc:AlternateContent>
        <mc:AlternateContent xmlns:mc="http://schemas.openxmlformats.org/markup-compatibility/2006">
          <mc:Choice Requires="x14">
            <control shapeId="4114" r:id="rId21" name="Button 18">
              <controlPr defaultSize="0" print="0" autoFill="0" autoPict="0" macro="[0]!MacWal6bw">
                <anchor moveWithCells="1" sizeWithCells="1">
                  <from>
                    <xdr:col>77</xdr:col>
                    <xdr:colOff>161925</xdr:colOff>
                    <xdr:row>0</xdr:row>
                    <xdr:rowOff>38100</xdr:rowOff>
                  </from>
                  <to>
                    <xdr:col>78</xdr:col>
                    <xdr:colOff>476250</xdr:colOff>
                    <xdr:row>0</xdr:row>
                    <xdr:rowOff>371475</xdr:rowOff>
                  </to>
                </anchor>
              </controlPr>
            </control>
          </mc:Choice>
        </mc:AlternateContent>
        <mc:AlternateContent xmlns:mc="http://schemas.openxmlformats.org/markup-compatibility/2006">
          <mc:Choice Requires="x14">
            <control shapeId="4115" r:id="rId22" name="Button 19">
              <controlPr defaultSize="0" print="0" autoFill="0" autoPict="0" macro="[0]!MacWal7bw">
                <anchor moveWithCells="1" sizeWithCells="1">
                  <from>
                    <xdr:col>91</xdr:col>
                    <xdr:colOff>161925</xdr:colOff>
                    <xdr:row>0</xdr:row>
                    <xdr:rowOff>38100</xdr:rowOff>
                  </from>
                  <to>
                    <xdr:col>92</xdr:col>
                    <xdr:colOff>476250</xdr:colOff>
                    <xdr:row>0</xdr:row>
                    <xdr:rowOff>371475</xdr:rowOff>
                  </to>
                </anchor>
              </controlPr>
            </control>
          </mc:Choice>
        </mc:AlternateContent>
        <mc:AlternateContent xmlns:mc="http://schemas.openxmlformats.org/markup-compatibility/2006">
          <mc:Choice Requires="x14">
            <control shapeId="4116" r:id="rId23" name="Button 20">
              <controlPr defaultSize="0" print="0" autoFill="0" autoPict="0" macro="[0]!MacWal8bw">
                <anchor moveWithCells="1" sizeWithCells="1">
                  <from>
                    <xdr:col>105</xdr:col>
                    <xdr:colOff>161925</xdr:colOff>
                    <xdr:row>0</xdr:row>
                    <xdr:rowOff>38100</xdr:rowOff>
                  </from>
                  <to>
                    <xdr:col>106</xdr:col>
                    <xdr:colOff>476250</xdr:colOff>
                    <xdr:row>0</xdr:row>
                    <xdr:rowOff>371475</xdr:rowOff>
                  </to>
                </anchor>
              </controlPr>
            </control>
          </mc:Choice>
        </mc:AlternateContent>
        <mc:AlternateContent xmlns:mc="http://schemas.openxmlformats.org/markup-compatibility/2006">
          <mc:Choice Requires="x14">
            <control shapeId="4117" r:id="rId24" name="Button 21">
              <controlPr defaultSize="0" print="0" autoFill="0" autoPict="0" macro="[0]!MacWal9bw">
                <anchor moveWithCells="1" sizeWithCells="1">
                  <from>
                    <xdr:col>119</xdr:col>
                    <xdr:colOff>161925</xdr:colOff>
                    <xdr:row>0</xdr:row>
                    <xdr:rowOff>38100</xdr:rowOff>
                  </from>
                  <to>
                    <xdr:col>120</xdr:col>
                    <xdr:colOff>476250</xdr:colOff>
                    <xdr:row>0</xdr:row>
                    <xdr:rowOff>371475</xdr:rowOff>
                  </to>
                </anchor>
              </controlPr>
            </control>
          </mc:Choice>
        </mc:AlternateContent>
        <mc:AlternateContent xmlns:mc="http://schemas.openxmlformats.org/markup-compatibility/2006">
          <mc:Choice Requires="x14">
            <control shapeId="4118" r:id="rId25" name="Button 22">
              <controlPr defaultSize="0" print="0" autoFill="0" autoPict="0" macro="[0]!MacWal10bw">
                <anchor moveWithCells="1" sizeWithCells="1">
                  <from>
                    <xdr:col>133</xdr:col>
                    <xdr:colOff>161925</xdr:colOff>
                    <xdr:row>0</xdr:row>
                    <xdr:rowOff>38100</xdr:rowOff>
                  </from>
                  <to>
                    <xdr:col>134</xdr:col>
                    <xdr:colOff>476250</xdr:colOff>
                    <xdr:row>0</xdr:row>
                    <xdr:rowOff>371475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1">
    <pageSetUpPr fitToPage="1"/>
  </sheetPr>
  <dimension ref="A1:DI101"/>
  <sheetViews>
    <sheetView showGridLines="0" workbookViewId="0">
      <selection sqref="A1:C1"/>
    </sheetView>
  </sheetViews>
  <sheetFormatPr defaultRowHeight="12.75" x14ac:dyDescent="0.2"/>
  <cols>
    <col min="5" max="5" width="12.83203125" customWidth="1"/>
    <col min="6" max="6" width="10.83203125" customWidth="1"/>
    <col min="7" max="7" width="2.83203125" customWidth="1"/>
    <col min="8" max="8" width="10.83203125" customWidth="1"/>
    <col min="9" max="12" width="9.83203125" customWidth="1"/>
    <col min="13" max="14" width="10.83203125" customWidth="1"/>
    <col min="19" max="19" width="12.83203125" customWidth="1"/>
    <col min="20" max="20" width="10.83203125" customWidth="1"/>
    <col min="21" max="21" width="2.83203125" customWidth="1"/>
    <col min="22" max="22" width="10.83203125" customWidth="1"/>
    <col min="23" max="26" width="9.83203125" customWidth="1"/>
    <col min="27" max="28" width="10.83203125" customWidth="1"/>
    <col min="35" max="35" width="11.33203125" customWidth="1"/>
    <col min="36" max="36" width="8.83203125" customWidth="1"/>
    <col min="37" max="43" width="10.83203125" customWidth="1"/>
    <col min="45" max="45" width="6.83203125" customWidth="1"/>
    <col min="50" max="50" width="3.83203125" customWidth="1"/>
    <col min="51" max="51" width="9.1640625" customWidth="1"/>
    <col min="52" max="52" width="6.83203125" customWidth="1"/>
    <col min="57" max="57" width="3.83203125" customWidth="1"/>
    <col min="58" max="58" width="9.1640625" customWidth="1"/>
    <col min="98" max="98" width="12.83203125" customWidth="1"/>
    <col min="99" max="99" width="6" customWidth="1"/>
    <col min="105" max="105" width="9" customWidth="1"/>
    <col min="106" max="106" width="12.83203125" customWidth="1"/>
    <col min="107" max="107" width="6" customWidth="1"/>
    <col min="113" max="113" width="9" customWidth="1"/>
  </cols>
  <sheetData>
    <row r="1" spans="1:42" ht="31.5" customHeight="1" thickBot="1" x14ac:dyDescent="0.25">
      <c r="A1" s="213" t="s">
        <v>319</v>
      </c>
      <c r="B1" s="213"/>
      <c r="C1" s="213"/>
      <c r="D1" s="90" t="s">
        <v>27</v>
      </c>
      <c r="E1" s="87"/>
      <c r="F1" s="88"/>
      <c r="G1" s="88"/>
      <c r="H1" s="87"/>
      <c r="I1" s="87"/>
      <c r="J1" s="215" t="s">
        <v>316</v>
      </c>
      <c r="K1" s="215"/>
      <c r="L1" s="215"/>
      <c r="M1" s="89" t="s">
        <v>27</v>
      </c>
      <c r="N1" s="47"/>
      <c r="O1" s="213" t="s">
        <v>69</v>
      </c>
      <c r="P1" s="213"/>
      <c r="Q1" s="213"/>
      <c r="R1" s="90" t="s">
        <v>27</v>
      </c>
      <c r="S1" s="87"/>
      <c r="T1" s="88"/>
      <c r="U1" s="88"/>
      <c r="V1" s="87"/>
      <c r="W1" s="87"/>
      <c r="X1" s="214" t="s">
        <v>318</v>
      </c>
      <c r="Y1" s="214"/>
      <c r="Z1" s="214"/>
      <c r="AA1" s="89" t="s">
        <v>27</v>
      </c>
      <c r="AB1" s="47"/>
      <c r="AC1" s="47"/>
      <c r="AD1" s="47"/>
      <c r="AE1" s="47"/>
      <c r="AF1" s="47"/>
      <c r="AG1" s="47"/>
      <c r="AH1" s="47"/>
      <c r="AI1" s="47"/>
      <c r="AJ1" s="47"/>
      <c r="AK1" s="47"/>
      <c r="AL1" s="47"/>
      <c r="AM1" s="47"/>
      <c r="AN1" s="47"/>
      <c r="AO1" s="47"/>
      <c r="AP1" s="47"/>
    </row>
    <row r="2" spans="1:42" ht="19.5" thickBot="1" x14ac:dyDescent="0.35">
      <c r="A2" s="353" t="s">
        <v>70</v>
      </c>
      <c r="B2" s="354"/>
      <c r="C2" s="354"/>
      <c r="D2" s="354"/>
      <c r="E2" s="354"/>
      <c r="F2" s="354"/>
      <c r="G2" s="354"/>
      <c r="H2" s="354"/>
      <c r="I2" s="354"/>
      <c r="J2" s="354"/>
      <c r="K2" s="354"/>
      <c r="L2" s="354"/>
      <c r="M2" s="355"/>
      <c r="O2" s="353" t="s">
        <v>70</v>
      </c>
      <c r="P2" s="354"/>
      <c r="Q2" s="354"/>
      <c r="R2" s="354"/>
      <c r="S2" s="354"/>
      <c r="T2" s="354"/>
      <c r="U2" s="354"/>
      <c r="V2" s="354"/>
      <c r="W2" s="354"/>
      <c r="X2" s="354"/>
      <c r="Y2" s="354"/>
      <c r="Z2" s="354"/>
      <c r="AA2" s="355"/>
      <c r="AC2" s="103"/>
    </row>
    <row r="3" spans="1:42" ht="18.75" x14ac:dyDescent="0.3">
      <c r="A3" s="353" t="s">
        <v>133</v>
      </c>
      <c r="B3" s="354"/>
      <c r="C3" s="354"/>
      <c r="D3" s="354"/>
      <c r="E3" s="354"/>
      <c r="F3" s="354"/>
      <c r="G3" s="354"/>
      <c r="H3" s="354"/>
      <c r="I3" s="354"/>
      <c r="J3" s="354"/>
      <c r="K3" s="354"/>
      <c r="L3" s="354"/>
      <c r="M3" s="355"/>
      <c r="O3" s="353" t="s">
        <v>133</v>
      </c>
      <c r="P3" s="354"/>
      <c r="Q3" s="354"/>
      <c r="R3" s="354"/>
      <c r="S3" s="354"/>
      <c r="T3" s="354"/>
      <c r="U3" s="354"/>
      <c r="V3" s="354"/>
      <c r="W3" s="354"/>
      <c r="X3" s="354"/>
      <c r="Y3" s="354"/>
      <c r="Z3" s="354"/>
      <c r="AA3" s="355"/>
    </row>
    <row r="4" spans="1:42" ht="15.75" x14ac:dyDescent="0.25">
      <c r="A4" s="285" t="s">
        <v>71</v>
      </c>
      <c r="B4" s="286"/>
      <c r="C4" s="293" t="s">
        <v>14</v>
      </c>
      <c r="D4" s="294"/>
      <c r="E4" s="294"/>
      <c r="F4" s="294"/>
      <c r="G4" s="294"/>
      <c r="H4" s="295"/>
      <c r="I4" s="62"/>
      <c r="J4" s="62"/>
      <c r="K4" s="62"/>
      <c r="L4" s="62"/>
      <c r="M4" s="65"/>
      <c r="O4" s="285" t="s">
        <v>71</v>
      </c>
      <c r="P4" s="286"/>
      <c r="Q4" s="293" t="s">
        <v>15</v>
      </c>
      <c r="R4" s="294"/>
      <c r="S4" s="294"/>
      <c r="T4" s="294"/>
      <c r="U4" s="294"/>
      <c r="V4" s="295"/>
      <c r="W4" s="62"/>
      <c r="X4" s="62"/>
      <c r="Y4" s="62"/>
      <c r="Z4" s="62"/>
      <c r="AA4" s="65"/>
    </row>
    <row r="5" spans="1:42" ht="15.75" customHeight="1" x14ac:dyDescent="0.25">
      <c r="A5" s="32" t="s">
        <v>32</v>
      </c>
      <c r="B5" s="288" t="s">
        <v>434</v>
      </c>
      <c r="C5" s="289"/>
      <c r="D5" s="290"/>
      <c r="E5" s="287" t="s">
        <v>47</v>
      </c>
      <c r="F5" s="287"/>
      <c r="G5" s="287"/>
      <c r="H5" s="287"/>
      <c r="I5" s="24">
        <v>50</v>
      </c>
      <c r="J5" s="287" t="s">
        <v>48</v>
      </c>
      <c r="K5" s="287"/>
      <c r="L5" s="287"/>
      <c r="M5" s="63">
        <v>1.5</v>
      </c>
      <c r="O5" s="32" t="s">
        <v>32</v>
      </c>
      <c r="P5" s="288" t="s">
        <v>434</v>
      </c>
      <c r="Q5" s="289"/>
      <c r="R5" s="290"/>
      <c r="S5" s="287" t="s">
        <v>47</v>
      </c>
      <c r="T5" s="287"/>
      <c r="U5" s="287"/>
      <c r="V5" s="287"/>
      <c r="W5" s="24">
        <v>50</v>
      </c>
      <c r="X5" s="287" t="s">
        <v>48</v>
      </c>
      <c r="Y5" s="287"/>
      <c r="Z5" s="287"/>
      <c r="AA5" s="64">
        <v>3.75</v>
      </c>
    </row>
    <row r="6" spans="1:42" ht="15.75" customHeight="1" x14ac:dyDescent="0.25">
      <c r="A6" s="285" t="s">
        <v>38</v>
      </c>
      <c r="B6" s="286"/>
      <c r="C6" s="286"/>
      <c r="D6" s="1"/>
      <c r="E6" s="1"/>
      <c r="F6" s="1"/>
      <c r="G6" s="1"/>
      <c r="H6" s="1"/>
      <c r="I6" s="1"/>
      <c r="J6" s="1"/>
      <c r="K6" s="1"/>
      <c r="L6" s="1"/>
      <c r="M6" s="34"/>
      <c r="O6" s="285" t="s">
        <v>38</v>
      </c>
      <c r="P6" s="286"/>
      <c r="Q6" s="286"/>
      <c r="R6" s="1"/>
      <c r="S6" s="1"/>
      <c r="T6" s="1"/>
      <c r="U6" s="1"/>
      <c r="V6" s="1"/>
      <c r="W6" s="1"/>
      <c r="X6" s="1"/>
      <c r="Y6" s="1"/>
      <c r="Z6" s="1"/>
      <c r="AA6" s="34"/>
    </row>
    <row r="7" spans="1:42" ht="12.75" customHeight="1" x14ac:dyDescent="0.2">
      <c r="A7" s="177"/>
      <c r="B7" s="271" t="s">
        <v>426</v>
      </c>
      <c r="C7" s="272"/>
      <c r="D7" s="272"/>
      <c r="E7" s="272"/>
      <c r="F7" s="272"/>
      <c r="G7" s="272"/>
      <c r="H7" s="272"/>
      <c r="I7" s="272"/>
      <c r="J7" s="272"/>
      <c r="K7" s="272"/>
      <c r="L7" s="272"/>
      <c r="M7" s="273"/>
      <c r="O7" s="177"/>
      <c r="P7" s="271" t="s">
        <v>426</v>
      </c>
      <c r="Q7" s="272"/>
      <c r="R7" s="272"/>
      <c r="S7" s="272"/>
      <c r="T7" s="272"/>
      <c r="U7" s="272"/>
      <c r="V7" s="272"/>
      <c r="W7" s="272"/>
      <c r="X7" s="272"/>
      <c r="Y7" s="272"/>
      <c r="Z7" s="272"/>
      <c r="AA7" s="273"/>
    </row>
    <row r="8" spans="1:42" x14ac:dyDescent="0.2">
      <c r="A8" s="177"/>
      <c r="B8" s="274"/>
      <c r="C8" s="275"/>
      <c r="D8" s="275"/>
      <c r="E8" s="275"/>
      <c r="F8" s="275"/>
      <c r="G8" s="275"/>
      <c r="H8" s="275"/>
      <c r="I8" s="275"/>
      <c r="J8" s="275"/>
      <c r="K8" s="275"/>
      <c r="L8" s="275"/>
      <c r="M8" s="276"/>
      <c r="O8" s="177"/>
      <c r="P8" s="274"/>
      <c r="Q8" s="275"/>
      <c r="R8" s="275"/>
      <c r="S8" s="275"/>
      <c r="T8" s="275"/>
      <c r="U8" s="275"/>
      <c r="V8" s="275"/>
      <c r="W8" s="275"/>
      <c r="X8" s="275"/>
      <c r="Y8" s="275"/>
      <c r="Z8" s="275"/>
      <c r="AA8" s="276"/>
    </row>
    <row r="9" spans="1:42" x14ac:dyDescent="0.2">
      <c r="A9" s="177"/>
      <c r="B9" s="277"/>
      <c r="C9" s="278"/>
      <c r="D9" s="278"/>
      <c r="E9" s="278"/>
      <c r="F9" s="278"/>
      <c r="G9" s="278"/>
      <c r="H9" s="278"/>
      <c r="I9" s="278"/>
      <c r="J9" s="278"/>
      <c r="K9" s="278"/>
      <c r="L9" s="278"/>
      <c r="M9" s="279"/>
      <c r="O9" s="177"/>
      <c r="P9" s="277"/>
      <c r="Q9" s="278"/>
      <c r="R9" s="278"/>
      <c r="S9" s="278"/>
      <c r="T9" s="278"/>
      <c r="U9" s="278"/>
      <c r="V9" s="278"/>
      <c r="W9" s="278"/>
      <c r="X9" s="278"/>
      <c r="Y9" s="278"/>
      <c r="Z9" s="278"/>
      <c r="AA9" s="279"/>
    </row>
    <row r="10" spans="1:42" ht="8.1" customHeight="1" thickBot="1" x14ac:dyDescent="0.25">
      <c r="A10" s="160"/>
      <c r="B10" s="20"/>
      <c r="C10" s="20"/>
      <c r="D10" s="20"/>
      <c r="E10" s="20"/>
      <c r="F10" s="20"/>
      <c r="G10" s="20"/>
      <c r="H10" s="20"/>
      <c r="I10" s="20"/>
      <c r="J10" s="20"/>
      <c r="K10" s="20"/>
      <c r="L10" s="20"/>
      <c r="M10" s="161"/>
      <c r="O10" s="160"/>
      <c r="P10" s="20"/>
      <c r="Q10" s="20"/>
      <c r="R10" s="20"/>
      <c r="S10" s="20"/>
      <c r="T10" s="20"/>
      <c r="U10" s="20"/>
      <c r="V10" s="20"/>
      <c r="W10" s="20"/>
      <c r="X10" s="20"/>
      <c r="Y10" s="20"/>
      <c r="Z10" s="20"/>
      <c r="AA10" s="161"/>
    </row>
    <row r="11" spans="1:42" ht="15.75" x14ac:dyDescent="0.25">
      <c r="A11" s="7" t="s">
        <v>35</v>
      </c>
      <c r="B11" s="8"/>
      <c r="C11" s="8"/>
      <c r="D11" s="8"/>
      <c r="E11" s="9"/>
      <c r="F11" s="10" t="s">
        <v>36</v>
      </c>
      <c r="G11" s="20"/>
      <c r="H11" s="7" t="s">
        <v>37</v>
      </c>
      <c r="I11" s="8"/>
      <c r="J11" s="8"/>
      <c r="K11" s="8"/>
      <c r="L11" s="9"/>
      <c r="M11" s="10" t="s">
        <v>36</v>
      </c>
      <c r="O11" s="7" t="s">
        <v>35</v>
      </c>
      <c r="P11" s="8"/>
      <c r="Q11" s="8"/>
      <c r="R11" s="8"/>
      <c r="S11" s="9"/>
      <c r="T11" s="10" t="s">
        <v>36</v>
      </c>
      <c r="U11" s="20"/>
      <c r="V11" s="7" t="s">
        <v>37</v>
      </c>
      <c r="W11" s="8"/>
      <c r="X11" s="8"/>
      <c r="Y11" s="8"/>
      <c r="Z11" s="9"/>
      <c r="AA11" s="10" t="s">
        <v>36</v>
      </c>
    </row>
    <row r="12" spans="1:42" ht="12.75" customHeight="1" x14ac:dyDescent="0.2">
      <c r="A12" s="162" t="s">
        <v>29</v>
      </c>
      <c r="B12" s="20"/>
      <c r="C12" s="20"/>
      <c r="D12" s="20"/>
      <c r="E12" s="20"/>
      <c r="F12" s="163"/>
      <c r="G12" s="20"/>
      <c r="H12" s="162" t="s">
        <v>23</v>
      </c>
      <c r="I12" s="20"/>
      <c r="J12" s="20"/>
      <c r="K12" s="20"/>
      <c r="L12" s="20"/>
      <c r="M12" s="163"/>
      <c r="O12" s="162" t="s">
        <v>29</v>
      </c>
      <c r="P12" s="20"/>
      <c r="Q12" s="20"/>
      <c r="R12" s="20"/>
      <c r="S12" s="20"/>
      <c r="T12" s="163"/>
      <c r="U12" s="20"/>
      <c r="V12" s="162" t="s">
        <v>23</v>
      </c>
      <c r="W12" s="20"/>
      <c r="X12" s="20"/>
      <c r="Y12" s="20"/>
      <c r="Z12" s="20"/>
      <c r="AA12" s="163"/>
    </row>
    <row r="13" spans="1:42" x14ac:dyDescent="0.2">
      <c r="A13" s="224" t="s">
        <v>130</v>
      </c>
      <c r="B13" s="225"/>
      <c r="C13" s="225"/>
      <c r="D13" s="225"/>
      <c r="E13" s="226"/>
      <c r="F13" s="49"/>
      <c r="G13" s="20"/>
      <c r="H13" s="224" t="s">
        <v>361</v>
      </c>
      <c r="I13" s="225"/>
      <c r="J13" s="225"/>
      <c r="K13" s="225"/>
      <c r="L13" s="226"/>
      <c r="M13" s="49"/>
      <c r="O13" s="224" t="s">
        <v>130</v>
      </c>
      <c r="P13" s="225"/>
      <c r="Q13" s="225"/>
      <c r="R13" s="225"/>
      <c r="S13" s="226"/>
      <c r="T13" s="49"/>
      <c r="U13" s="20"/>
      <c r="V13" s="224" t="s">
        <v>361</v>
      </c>
      <c r="W13" s="225"/>
      <c r="X13" s="225"/>
      <c r="Y13" s="225"/>
      <c r="Z13" s="226"/>
      <c r="AA13" s="49"/>
    </row>
    <row r="14" spans="1:42" x14ac:dyDescent="0.2">
      <c r="A14" s="224" t="s">
        <v>365</v>
      </c>
      <c r="B14" s="225"/>
      <c r="C14" s="225"/>
      <c r="D14" s="225"/>
      <c r="E14" s="226"/>
      <c r="F14" s="49"/>
      <c r="G14" s="20"/>
      <c r="H14" s="224" t="s">
        <v>428</v>
      </c>
      <c r="I14" s="225"/>
      <c r="J14" s="225"/>
      <c r="K14" s="225"/>
      <c r="L14" s="226"/>
      <c r="M14" s="49">
        <v>450</v>
      </c>
      <c r="O14" s="224" t="s">
        <v>365</v>
      </c>
      <c r="P14" s="225"/>
      <c r="Q14" s="225"/>
      <c r="R14" s="225"/>
      <c r="S14" s="226"/>
      <c r="T14" s="49"/>
      <c r="U14" s="20"/>
      <c r="V14" s="224" t="s">
        <v>431</v>
      </c>
      <c r="W14" s="225"/>
      <c r="X14" s="225"/>
      <c r="Y14" s="225"/>
      <c r="Z14" s="226"/>
      <c r="AA14" s="49">
        <v>1125</v>
      </c>
    </row>
    <row r="15" spans="1:42" x14ac:dyDescent="0.2">
      <c r="A15" s="224" t="s">
        <v>424</v>
      </c>
      <c r="B15" s="225"/>
      <c r="C15" s="225"/>
      <c r="D15" s="225"/>
      <c r="E15" s="226"/>
      <c r="F15" s="49">
        <v>639</v>
      </c>
      <c r="G15" s="20"/>
      <c r="H15" s="224" t="s">
        <v>41</v>
      </c>
      <c r="I15" s="225"/>
      <c r="J15" s="225"/>
      <c r="K15" s="225"/>
      <c r="L15" s="226"/>
      <c r="M15" s="49"/>
      <c r="O15" s="224" t="s">
        <v>425</v>
      </c>
      <c r="P15" s="225"/>
      <c r="Q15" s="225"/>
      <c r="R15" s="225"/>
      <c r="S15" s="226"/>
      <c r="T15" s="49">
        <v>1597.5</v>
      </c>
      <c r="U15" s="20"/>
      <c r="V15" s="224" t="s">
        <v>41</v>
      </c>
      <c r="W15" s="225"/>
      <c r="X15" s="225"/>
      <c r="Y15" s="225"/>
      <c r="Z15" s="226"/>
      <c r="AA15" s="49"/>
    </row>
    <row r="16" spans="1:42" x14ac:dyDescent="0.2">
      <c r="A16" s="224" t="s">
        <v>324</v>
      </c>
      <c r="B16" s="225"/>
      <c r="C16" s="225"/>
      <c r="D16" s="225"/>
      <c r="E16" s="226"/>
      <c r="F16" s="49">
        <v>150</v>
      </c>
      <c r="G16" s="20"/>
      <c r="H16" s="224" t="s">
        <v>17</v>
      </c>
      <c r="I16" s="225"/>
      <c r="J16" s="225"/>
      <c r="K16" s="225"/>
      <c r="L16" s="226"/>
      <c r="M16" s="49">
        <v>150</v>
      </c>
      <c r="O16" s="224" t="s">
        <v>335</v>
      </c>
      <c r="P16" s="225"/>
      <c r="Q16" s="225"/>
      <c r="R16" s="225"/>
      <c r="S16" s="226"/>
      <c r="T16" s="49">
        <v>375</v>
      </c>
      <c r="U16" s="20"/>
      <c r="V16" s="224" t="s">
        <v>363</v>
      </c>
      <c r="W16" s="225"/>
      <c r="X16" s="225"/>
      <c r="Y16" s="225"/>
      <c r="Z16" s="226"/>
      <c r="AA16" s="49">
        <v>375</v>
      </c>
    </row>
    <row r="17" spans="1:27" x14ac:dyDescent="0.2">
      <c r="A17" s="224" t="s">
        <v>430</v>
      </c>
      <c r="B17" s="225"/>
      <c r="C17" s="225"/>
      <c r="D17" s="225"/>
      <c r="E17" s="226"/>
      <c r="F17" s="49">
        <v>180</v>
      </c>
      <c r="G17" s="20"/>
      <c r="H17" s="224"/>
      <c r="I17" s="225"/>
      <c r="J17" s="225"/>
      <c r="K17" s="225"/>
      <c r="L17" s="226"/>
      <c r="M17" s="49"/>
      <c r="O17" s="224" t="s">
        <v>432</v>
      </c>
      <c r="P17" s="225"/>
      <c r="Q17" s="225"/>
      <c r="R17" s="225"/>
      <c r="S17" s="226"/>
      <c r="T17" s="49">
        <v>450</v>
      </c>
      <c r="U17" s="20"/>
      <c r="V17" s="224"/>
      <c r="W17" s="225"/>
      <c r="X17" s="225"/>
      <c r="Y17" s="225"/>
      <c r="Z17" s="226"/>
      <c r="AA17" s="49"/>
    </row>
    <row r="18" spans="1:27" x14ac:dyDescent="0.2">
      <c r="A18" s="224"/>
      <c r="B18" s="225"/>
      <c r="C18" s="225"/>
      <c r="D18" s="225"/>
      <c r="E18" s="226"/>
      <c r="F18" s="49"/>
      <c r="G18" s="20"/>
      <c r="H18" s="224"/>
      <c r="I18" s="225"/>
      <c r="J18" s="225"/>
      <c r="K18" s="225"/>
      <c r="L18" s="226"/>
      <c r="M18" s="49"/>
      <c r="O18" s="224"/>
      <c r="P18" s="225"/>
      <c r="Q18" s="225"/>
      <c r="R18" s="225"/>
      <c r="S18" s="226"/>
      <c r="T18" s="49"/>
      <c r="U18" s="20"/>
      <c r="V18" s="224"/>
      <c r="W18" s="225"/>
      <c r="X18" s="225"/>
      <c r="Y18" s="225"/>
      <c r="Z18" s="226"/>
      <c r="AA18" s="49"/>
    </row>
    <row r="19" spans="1:27" x14ac:dyDescent="0.2">
      <c r="A19" s="224" t="s">
        <v>429</v>
      </c>
      <c r="B19" s="225"/>
      <c r="C19" s="225"/>
      <c r="D19" s="225"/>
      <c r="E19" s="226"/>
      <c r="F19" s="49">
        <v>225</v>
      </c>
      <c r="G19" s="20"/>
      <c r="H19" s="224"/>
      <c r="I19" s="225"/>
      <c r="J19" s="225"/>
      <c r="K19" s="225"/>
      <c r="L19" s="226"/>
      <c r="M19" s="49"/>
      <c r="O19" s="224" t="s">
        <v>433</v>
      </c>
      <c r="P19" s="225"/>
      <c r="Q19" s="225"/>
      <c r="R19" s="225"/>
      <c r="S19" s="226"/>
      <c r="T19" s="49">
        <v>562.5</v>
      </c>
      <c r="U19" s="20"/>
      <c r="V19" s="224"/>
      <c r="W19" s="225"/>
      <c r="X19" s="225"/>
      <c r="Y19" s="225"/>
      <c r="Z19" s="226"/>
      <c r="AA19" s="49"/>
    </row>
    <row r="20" spans="1:27" x14ac:dyDescent="0.2">
      <c r="A20" s="224"/>
      <c r="B20" s="225"/>
      <c r="C20" s="225"/>
      <c r="D20" s="225"/>
      <c r="E20" s="226"/>
      <c r="F20" s="49"/>
      <c r="G20" s="20"/>
      <c r="H20" s="224"/>
      <c r="I20" s="225"/>
      <c r="J20" s="225"/>
      <c r="K20" s="225"/>
      <c r="L20" s="226"/>
      <c r="M20" s="49"/>
      <c r="O20" s="224"/>
      <c r="P20" s="225"/>
      <c r="Q20" s="225"/>
      <c r="R20" s="225"/>
      <c r="S20" s="226"/>
      <c r="T20" s="49"/>
      <c r="U20" s="20"/>
      <c r="V20" s="224"/>
      <c r="W20" s="225"/>
      <c r="X20" s="225"/>
      <c r="Y20" s="225"/>
      <c r="Z20" s="226"/>
      <c r="AA20" s="49"/>
    </row>
    <row r="21" spans="1:27" x14ac:dyDescent="0.2">
      <c r="A21" s="224"/>
      <c r="B21" s="225"/>
      <c r="C21" s="225"/>
      <c r="D21" s="225"/>
      <c r="E21" s="226"/>
      <c r="F21" s="49"/>
      <c r="G21" s="20"/>
      <c r="H21" s="224"/>
      <c r="I21" s="225"/>
      <c r="J21" s="225"/>
      <c r="K21" s="225"/>
      <c r="L21" s="226"/>
      <c r="M21" s="49"/>
      <c r="O21" s="224"/>
      <c r="P21" s="225"/>
      <c r="Q21" s="225"/>
      <c r="R21" s="225"/>
      <c r="S21" s="226"/>
      <c r="T21" s="49"/>
      <c r="U21" s="20"/>
      <c r="V21" s="224"/>
      <c r="W21" s="225"/>
      <c r="X21" s="225"/>
      <c r="Y21" s="225"/>
      <c r="Z21" s="226"/>
      <c r="AA21" s="49"/>
    </row>
    <row r="22" spans="1:27" ht="12.75" customHeight="1" x14ac:dyDescent="0.2">
      <c r="A22" s="167" t="s">
        <v>39</v>
      </c>
      <c r="B22" s="168"/>
      <c r="C22" s="168"/>
      <c r="D22" s="168"/>
      <c r="E22" s="169"/>
      <c r="F22" s="48">
        <f>SUM(F13:F21)</f>
        <v>1194</v>
      </c>
      <c r="G22" s="20"/>
      <c r="H22" s="164" t="s">
        <v>34</v>
      </c>
      <c r="I22" s="165"/>
      <c r="J22" s="165"/>
      <c r="K22" s="165"/>
      <c r="L22" s="166"/>
      <c r="M22" s="4">
        <f>SUM(M13:M21)</f>
        <v>600</v>
      </c>
      <c r="O22" s="167" t="s">
        <v>39</v>
      </c>
      <c r="P22" s="168"/>
      <c r="Q22" s="168"/>
      <c r="R22" s="168"/>
      <c r="S22" s="169"/>
      <c r="T22" s="48">
        <f>SUM(T13:T21)</f>
        <v>2985</v>
      </c>
      <c r="U22" s="20"/>
      <c r="V22" s="164" t="s">
        <v>34</v>
      </c>
      <c r="W22" s="165"/>
      <c r="X22" s="165"/>
      <c r="Y22" s="165"/>
      <c r="Z22" s="166"/>
      <c r="AA22" s="4">
        <f>SUM(AA13:AA21)</f>
        <v>1500</v>
      </c>
    </row>
    <row r="23" spans="1:27" ht="8.1" customHeight="1" x14ac:dyDescent="0.2">
      <c r="A23" s="160"/>
      <c r="B23" s="20"/>
      <c r="C23" s="20"/>
      <c r="D23" s="20"/>
      <c r="E23" s="20"/>
      <c r="F23" s="163"/>
      <c r="G23" s="20"/>
      <c r="H23" s="160"/>
      <c r="I23" s="20"/>
      <c r="J23" s="20"/>
      <c r="K23" s="20"/>
      <c r="L23" s="20"/>
      <c r="M23" s="163"/>
      <c r="O23" s="160"/>
      <c r="P23" s="20"/>
      <c r="Q23" s="20"/>
      <c r="R23" s="20"/>
      <c r="S23" s="20"/>
      <c r="T23" s="163"/>
      <c r="U23" s="20"/>
      <c r="V23" s="160"/>
      <c r="W23" s="20"/>
      <c r="X23" s="20"/>
      <c r="Y23" s="20"/>
      <c r="Z23" s="20"/>
      <c r="AA23" s="163"/>
    </row>
    <row r="24" spans="1:27" ht="12.75" customHeight="1" x14ac:dyDescent="0.2">
      <c r="A24" s="164" t="s">
        <v>30</v>
      </c>
      <c r="B24" s="165"/>
      <c r="C24" s="165"/>
      <c r="D24" s="165"/>
      <c r="E24" s="165"/>
      <c r="F24" s="172"/>
      <c r="G24" s="20"/>
      <c r="H24" s="164" t="s">
        <v>28</v>
      </c>
      <c r="I24" s="165"/>
      <c r="J24" s="165"/>
      <c r="K24" s="165"/>
      <c r="L24" s="165"/>
      <c r="M24" s="172"/>
      <c r="O24" s="164" t="s">
        <v>30</v>
      </c>
      <c r="P24" s="165"/>
      <c r="Q24" s="165"/>
      <c r="R24" s="165"/>
      <c r="S24" s="165"/>
      <c r="T24" s="172"/>
      <c r="U24" s="20"/>
      <c r="V24" s="164" t="s">
        <v>28</v>
      </c>
      <c r="W24" s="165"/>
      <c r="X24" s="165"/>
      <c r="Y24" s="165"/>
      <c r="Z24" s="165"/>
      <c r="AA24" s="172"/>
    </row>
    <row r="25" spans="1:27" x14ac:dyDescent="0.2">
      <c r="A25" s="224" t="s">
        <v>49</v>
      </c>
      <c r="B25" s="225"/>
      <c r="C25" s="225"/>
      <c r="D25" s="225"/>
      <c r="E25" s="226"/>
      <c r="F25" s="49"/>
      <c r="G25" s="20"/>
      <c r="H25" s="224" t="s">
        <v>50</v>
      </c>
      <c r="I25" s="225"/>
      <c r="J25" s="225"/>
      <c r="K25" s="225"/>
      <c r="L25" s="226"/>
      <c r="M25" s="49"/>
      <c r="O25" s="224" t="s">
        <v>49</v>
      </c>
      <c r="P25" s="225"/>
      <c r="Q25" s="225"/>
      <c r="R25" s="225"/>
      <c r="S25" s="226"/>
      <c r="T25" s="49"/>
      <c r="U25" s="20"/>
      <c r="V25" s="224" t="s">
        <v>50</v>
      </c>
      <c r="W25" s="225"/>
      <c r="X25" s="225"/>
      <c r="Y25" s="225"/>
      <c r="Z25" s="226"/>
      <c r="AA25" s="49"/>
    </row>
    <row r="26" spans="1:27" x14ac:dyDescent="0.2">
      <c r="A26" s="224" t="s">
        <v>427</v>
      </c>
      <c r="B26" s="225"/>
      <c r="C26" s="225"/>
      <c r="D26" s="225"/>
      <c r="E26" s="226"/>
      <c r="F26" s="49"/>
      <c r="G26" s="20"/>
      <c r="H26" s="224" t="s">
        <v>427</v>
      </c>
      <c r="I26" s="225"/>
      <c r="J26" s="225"/>
      <c r="K26" s="225"/>
      <c r="L26" s="226"/>
      <c r="M26" s="49"/>
      <c r="O26" s="224" t="s">
        <v>427</v>
      </c>
      <c r="P26" s="225"/>
      <c r="Q26" s="225"/>
      <c r="R26" s="225"/>
      <c r="S26" s="226"/>
      <c r="T26" s="49"/>
      <c r="U26" s="20"/>
      <c r="V26" s="224" t="s">
        <v>427</v>
      </c>
      <c r="W26" s="225"/>
      <c r="X26" s="225"/>
      <c r="Y26" s="225"/>
      <c r="Z26" s="226"/>
      <c r="AA26" s="49"/>
    </row>
    <row r="27" spans="1:27" x14ac:dyDescent="0.2">
      <c r="A27" s="224"/>
      <c r="B27" s="225"/>
      <c r="C27" s="225"/>
      <c r="D27" s="225"/>
      <c r="E27" s="226"/>
      <c r="F27" s="49"/>
      <c r="G27" s="20"/>
      <c r="H27" s="224"/>
      <c r="I27" s="225"/>
      <c r="J27" s="225"/>
      <c r="K27" s="225"/>
      <c r="L27" s="226"/>
      <c r="M27" s="49"/>
      <c r="O27" s="224"/>
      <c r="P27" s="225"/>
      <c r="Q27" s="225"/>
      <c r="R27" s="225"/>
      <c r="S27" s="226"/>
      <c r="T27" s="49"/>
      <c r="U27" s="20"/>
      <c r="V27" s="224"/>
      <c r="W27" s="225"/>
      <c r="X27" s="225"/>
      <c r="Y27" s="225"/>
      <c r="Z27" s="226"/>
      <c r="AA27" s="49"/>
    </row>
    <row r="28" spans="1:27" x14ac:dyDescent="0.2">
      <c r="A28" s="224"/>
      <c r="B28" s="225"/>
      <c r="C28" s="225"/>
      <c r="D28" s="225"/>
      <c r="E28" s="226"/>
      <c r="F28" s="49"/>
      <c r="G28" s="20"/>
      <c r="H28" s="224"/>
      <c r="I28" s="225"/>
      <c r="J28" s="225"/>
      <c r="K28" s="225"/>
      <c r="L28" s="226"/>
      <c r="M28" s="49"/>
      <c r="O28" s="224"/>
      <c r="P28" s="225"/>
      <c r="Q28" s="225"/>
      <c r="R28" s="225"/>
      <c r="S28" s="226"/>
      <c r="T28" s="49"/>
      <c r="U28" s="20"/>
      <c r="V28" s="224"/>
      <c r="W28" s="225"/>
      <c r="X28" s="225"/>
      <c r="Y28" s="225"/>
      <c r="Z28" s="226"/>
      <c r="AA28" s="49"/>
    </row>
    <row r="29" spans="1:27" x14ac:dyDescent="0.2">
      <c r="A29" s="224"/>
      <c r="B29" s="225"/>
      <c r="C29" s="225"/>
      <c r="D29" s="225"/>
      <c r="E29" s="226"/>
      <c r="F29" s="49"/>
      <c r="G29" s="20"/>
      <c r="H29" s="224"/>
      <c r="I29" s="225"/>
      <c r="J29" s="225"/>
      <c r="K29" s="225"/>
      <c r="L29" s="226"/>
      <c r="M29" s="49"/>
      <c r="O29" s="224"/>
      <c r="P29" s="225"/>
      <c r="Q29" s="225"/>
      <c r="R29" s="225"/>
      <c r="S29" s="226"/>
      <c r="T29" s="49"/>
      <c r="U29" s="20"/>
      <c r="V29" s="224"/>
      <c r="W29" s="225"/>
      <c r="X29" s="225"/>
      <c r="Y29" s="225"/>
      <c r="Z29" s="226"/>
      <c r="AA29" s="49"/>
    </row>
    <row r="30" spans="1:27" x14ac:dyDescent="0.2">
      <c r="A30" s="224"/>
      <c r="B30" s="225"/>
      <c r="C30" s="225"/>
      <c r="D30" s="225"/>
      <c r="E30" s="226"/>
      <c r="F30" s="49"/>
      <c r="G30" s="20"/>
      <c r="H30" s="224"/>
      <c r="I30" s="225"/>
      <c r="J30" s="225"/>
      <c r="K30" s="225"/>
      <c r="L30" s="226"/>
      <c r="M30" s="49"/>
      <c r="O30" s="224"/>
      <c r="P30" s="225"/>
      <c r="Q30" s="225"/>
      <c r="R30" s="225"/>
      <c r="S30" s="226"/>
      <c r="T30" s="49"/>
      <c r="U30" s="20"/>
      <c r="V30" s="224"/>
      <c r="W30" s="225"/>
      <c r="X30" s="225"/>
      <c r="Y30" s="225"/>
      <c r="Z30" s="226"/>
      <c r="AA30" s="49"/>
    </row>
    <row r="31" spans="1:27" x14ac:dyDescent="0.2">
      <c r="A31" s="224"/>
      <c r="B31" s="225"/>
      <c r="C31" s="225"/>
      <c r="D31" s="225"/>
      <c r="E31" s="226"/>
      <c r="F31" s="49"/>
      <c r="G31" s="20"/>
      <c r="H31" s="359"/>
      <c r="I31" s="360"/>
      <c r="J31" s="360"/>
      <c r="K31" s="360"/>
      <c r="L31" s="361"/>
      <c r="M31" s="49"/>
      <c r="O31" s="224"/>
      <c r="P31" s="225"/>
      <c r="Q31" s="225"/>
      <c r="R31" s="225"/>
      <c r="S31" s="226"/>
      <c r="T31" s="49"/>
      <c r="U31" s="20"/>
      <c r="V31" s="359"/>
      <c r="W31" s="360"/>
      <c r="X31" s="360"/>
      <c r="Y31" s="360"/>
      <c r="Z31" s="361"/>
      <c r="AA31" s="49"/>
    </row>
    <row r="32" spans="1:27" x14ac:dyDescent="0.2">
      <c r="A32" s="224"/>
      <c r="B32" s="225"/>
      <c r="C32" s="225"/>
      <c r="D32" s="225"/>
      <c r="E32" s="226"/>
      <c r="F32" s="49"/>
      <c r="G32" s="20"/>
      <c r="H32" s="224"/>
      <c r="I32" s="225"/>
      <c r="J32" s="225"/>
      <c r="K32" s="225"/>
      <c r="L32" s="226"/>
      <c r="M32" s="49"/>
      <c r="O32" s="224"/>
      <c r="P32" s="225"/>
      <c r="Q32" s="225"/>
      <c r="R32" s="225"/>
      <c r="S32" s="226"/>
      <c r="T32" s="49"/>
      <c r="U32" s="20"/>
      <c r="V32" s="224"/>
      <c r="W32" s="225"/>
      <c r="X32" s="225"/>
      <c r="Y32" s="225"/>
      <c r="Z32" s="226"/>
      <c r="AA32" s="49"/>
    </row>
    <row r="33" spans="1:43" x14ac:dyDescent="0.2">
      <c r="A33" s="224"/>
      <c r="B33" s="225"/>
      <c r="C33" s="225"/>
      <c r="D33" s="225"/>
      <c r="E33" s="226"/>
      <c r="F33" s="49"/>
      <c r="G33" s="20"/>
      <c r="H33" s="224"/>
      <c r="I33" s="225"/>
      <c r="J33" s="225"/>
      <c r="K33" s="225"/>
      <c r="L33" s="226"/>
      <c r="M33" s="49"/>
      <c r="O33" s="224"/>
      <c r="P33" s="225"/>
      <c r="Q33" s="225"/>
      <c r="R33" s="225"/>
      <c r="S33" s="226"/>
      <c r="T33" s="49"/>
      <c r="U33" s="20"/>
      <c r="V33" s="224"/>
      <c r="W33" s="225"/>
      <c r="X33" s="225"/>
      <c r="Y33" s="225"/>
      <c r="Z33" s="226"/>
      <c r="AA33" s="49"/>
    </row>
    <row r="34" spans="1:43" x14ac:dyDescent="0.2">
      <c r="A34" s="224"/>
      <c r="B34" s="225"/>
      <c r="C34" s="225"/>
      <c r="D34" s="225"/>
      <c r="E34" s="226"/>
      <c r="F34" s="49"/>
      <c r="G34" s="20"/>
      <c r="H34" s="224"/>
      <c r="I34" s="225"/>
      <c r="J34" s="225"/>
      <c r="K34" s="225"/>
      <c r="L34" s="226"/>
      <c r="M34" s="49"/>
      <c r="O34" s="224"/>
      <c r="P34" s="225"/>
      <c r="Q34" s="225"/>
      <c r="R34" s="225"/>
      <c r="S34" s="226"/>
      <c r="T34" s="49"/>
      <c r="U34" s="20"/>
      <c r="V34" s="224"/>
      <c r="W34" s="225"/>
      <c r="X34" s="225"/>
      <c r="Y34" s="225"/>
      <c r="Z34" s="226"/>
      <c r="AA34" s="49"/>
    </row>
    <row r="35" spans="1:43" ht="12.75" customHeight="1" x14ac:dyDescent="0.2">
      <c r="A35" s="167" t="s">
        <v>31</v>
      </c>
      <c r="B35" s="168"/>
      <c r="C35" s="168"/>
      <c r="D35" s="168"/>
      <c r="E35" s="169"/>
      <c r="F35" s="4">
        <f>SUM(F25:F34)</f>
        <v>0</v>
      </c>
      <c r="G35" s="20"/>
      <c r="H35" s="164" t="s">
        <v>43</v>
      </c>
      <c r="I35" s="165"/>
      <c r="J35" s="165"/>
      <c r="K35" s="165"/>
      <c r="L35" s="166"/>
      <c r="M35" s="4">
        <f>SUM(M25:M34)</f>
        <v>0</v>
      </c>
      <c r="O35" s="167" t="s">
        <v>31</v>
      </c>
      <c r="P35" s="168"/>
      <c r="Q35" s="168"/>
      <c r="R35" s="168"/>
      <c r="S35" s="169"/>
      <c r="T35" s="4">
        <f>SUM(T25:T34)</f>
        <v>0</v>
      </c>
      <c r="U35" s="20"/>
      <c r="V35" s="164" t="s">
        <v>43</v>
      </c>
      <c r="W35" s="165"/>
      <c r="X35" s="165"/>
      <c r="Y35" s="165"/>
      <c r="Z35" s="166"/>
      <c r="AA35" s="4">
        <f>SUM(AA25:AA34)</f>
        <v>0</v>
      </c>
    </row>
    <row r="36" spans="1:43" ht="8.1" customHeight="1" thickBot="1" x14ac:dyDescent="0.25">
      <c r="A36" s="160"/>
      <c r="B36" s="20"/>
      <c r="C36" s="20"/>
      <c r="D36" s="20"/>
      <c r="E36" s="20"/>
      <c r="F36" s="170"/>
      <c r="G36" s="20"/>
      <c r="H36" s="160"/>
      <c r="I36" s="20"/>
      <c r="J36" s="20"/>
      <c r="K36" s="20"/>
      <c r="L36" s="20"/>
      <c r="M36" s="170"/>
      <c r="O36" s="160"/>
      <c r="P36" s="20"/>
      <c r="Q36" s="20"/>
      <c r="R36" s="20"/>
      <c r="S36" s="20"/>
      <c r="T36" s="170"/>
      <c r="U36" s="20"/>
      <c r="V36" s="160"/>
      <c r="W36" s="20"/>
      <c r="X36" s="20"/>
      <c r="Y36" s="20"/>
      <c r="Z36" s="20"/>
      <c r="AA36" s="170"/>
    </row>
    <row r="37" spans="1:43" ht="16.5" thickBot="1" x14ac:dyDescent="0.3">
      <c r="A37" s="241" t="s">
        <v>44</v>
      </c>
      <c r="B37" s="242"/>
      <c r="C37" s="242"/>
      <c r="D37" s="242"/>
      <c r="E37" s="243"/>
      <c r="F37" s="50">
        <f>F22+F35</f>
        <v>1194</v>
      </c>
      <c r="G37" s="20"/>
      <c r="H37" s="241" t="s">
        <v>45</v>
      </c>
      <c r="I37" s="242"/>
      <c r="J37" s="242"/>
      <c r="K37" s="242"/>
      <c r="L37" s="243"/>
      <c r="M37" s="50">
        <f>M22+M35</f>
        <v>600</v>
      </c>
      <c r="O37" s="241" t="s">
        <v>44</v>
      </c>
      <c r="P37" s="242"/>
      <c r="Q37" s="242"/>
      <c r="R37" s="242"/>
      <c r="S37" s="243"/>
      <c r="T37" s="50">
        <f>T22+T35</f>
        <v>2985</v>
      </c>
      <c r="U37" s="20"/>
      <c r="V37" s="241" t="s">
        <v>45</v>
      </c>
      <c r="W37" s="242"/>
      <c r="X37" s="242"/>
      <c r="Y37" s="242"/>
      <c r="Z37" s="243"/>
      <c r="AA37" s="50">
        <f>AA22+AA35</f>
        <v>1500</v>
      </c>
    </row>
    <row r="38" spans="1:43" ht="8.1" customHeight="1" x14ac:dyDescent="0.2">
      <c r="A38" s="160"/>
      <c r="B38" s="20"/>
      <c r="C38" s="20"/>
      <c r="D38" s="20"/>
      <c r="E38" s="20"/>
      <c r="F38" s="170"/>
      <c r="G38" s="20"/>
      <c r="H38" s="160"/>
      <c r="I38" s="20"/>
      <c r="J38" s="20"/>
      <c r="K38" s="20"/>
      <c r="L38" s="20"/>
      <c r="M38" s="163"/>
      <c r="O38" s="160"/>
      <c r="P38" s="20"/>
      <c r="Q38" s="20"/>
      <c r="R38" s="20"/>
      <c r="S38" s="20"/>
      <c r="T38" s="170"/>
      <c r="U38" s="20"/>
      <c r="V38" s="160"/>
      <c r="W38" s="20"/>
      <c r="X38" s="20"/>
      <c r="Y38" s="20"/>
      <c r="Z38" s="20"/>
      <c r="AA38" s="163"/>
    </row>
    <row r="39" spans="1:43" ht="12.75" customHeight="1" x14ac:dyDescent="0.2">
      <c r="A39" s="164" t="s">
        <v>122</v>
      </c>
      <c r="B39" s="165"/>
      <c r="C39" s="165"/>
      <c r="D39" s="165"/>
      <c r="E39" s="165"/>
      <c r="F39" s="171"/>
      <c r="G39" s="20"/>
      <c r="H39" s="164" t="s">
        <v>121</v>
      </c>
      <c r="I39" s="165"/>
      <c r="J39" s="165"/>
      <c r="K39" s="165"/>
      <c r="L39" s="165"/>
      <c r="M39" s="172"/>
      <c r="O39" s="164" t="s">
        <v>122</v>
      </c>
      <c r="P39" s="165"/>
      <c r="Q39" s="165"/>
      <c r="R39" s="165"/>
      <c r="S39" s="165"/>
      <c r="T39" s="171"/>
      <c r="U39" s="20"/>
      <c r="V39" s="164" t="s">
        <v>121</v>
      </c>
      <c r="W39" s="165"/>
      <c r="X39" s="165"/>
      <c r="Y39" s="165"/>
      <c r="Z39" s="165"/>
      <c r="AA39" s="172"/>
    </row>
    <row r="40" spans="1:43" ht="15" customHeight="1" x14ac:dyDescent="0.2">
      <c r="A40" s="230" t="s">
        <v>403</v>
      </c>
      <c r="B40" s="231"/>
      <c r="C40" s="231"/>
      <c r="D40" s="231"/>
      <c r="E40" s="231"/>
      <c r="F40" s="232"/>
      <c r="G40" s="20"/>
      <c r="H40" s="230" t="s">
        <v>404</v>
      </c>
      <c r="I40" s="231"/>
      <c r="J40" s="231"/>
      <c r="K40" s="231"/>
      <c r="L40" s="231"/>
      <c r="M40" s="232"/>
      <c r="N40" s="6"/>
      <c r="O40" s="230" t="s">
        <v>403</v>
      </c>
      <c r="P40" s="231"/>
      <c r="Q40" s="231"/>
      <c r="R40" s="231"/>
      <c r="S40" s="231"/>
      <c r="T40" s="232"/>
      <c r="U40" s="20"/>
      <c r="V40" s="230" t="s">
        <v>404</v>
      </c>
      <c r="W40" s="231"/>
      <c r="X40" s="231"/>
      <c r="Y40" s="231"/>
      <c r="Z40" s="231"/>
      <c r="AA40" s="232"/>
      <c r="AB40" s="6"/>
      <c r="AC40" s="6"/>
      <c r="AD40" s="6"/>
      <c r="AE40" s="6"/>
    </row>
    <row r="41" spans="1:43" ht="15" customHeight="1" thickBot="1" x14ac:dyDescent="0.25">
      <c r="A41" s="233"/>
      <c r="B41" s="234"/>
      <c r="C41" s="234"/>
      <c r="D41" s="234"/>
      <c r="E41" s="234"/>
      <c r="F41" s="235"/>
      <c r="G41" s="20"/>
      <c r="H41" s="236"/>
      <c r="I41" s="234"/>
      <c r="J41" s="234"/>
      <c r="K41" s="234"/>
      <c r="L41" s="234"/>
      <c r="M41" s="237"/>
      <c r="N41" s="6"/>
      <c r="O41" s="233"/>
      <c r="P41" s="234"/>
      <c r="Q41" s="234"/>
      <c r="R41" s="234"/>
      <c r="S41" s="234"/>
      <c r="T41" s="235"/>
      <c r="U41" s="20"/>
      <c r="V41" s="236"/>
      <c r="W41" s="234"/>
      <c r="X41" s="234"/>
      <c r="Y41" s="234"/>
      <c r="Z41" s="234"/>
      <c r="AA41" s="237"/>
      <c r="AB41" s="6"/>
      <c r="AC41" s="6"/>
      <c r="AD41" s="6"/>
      <c r="AE41" s="6"/>
    </row>
    <row r="42" spans="1:43" ht="16.5" thickBot="1" x14ac:dyDescent="0.3">
      <c r="A42" s="173" t="s">
        <v>170</v>
      </c>
      <c r="B42" s="174"/>
      <c r="C42" s="174"/>
      <c r="D42" s="174"/>
      <c r="E42" s="174"/>
      <c r="F42" s="218">
        <f>F37-M37</f>
        <v>594</v>
      </c>
      <c r="G42" s="219"/>
      <c r="H42" s="220"/>
      <c r="I42" s="20"/>
      <c r="J42" s="20"/>
      <c r="K42" s="20"/>
      <c r="L42" s="20"/>
      <c r="M42" s="175"/>
      <c r="N42" s="40"/>
      <c r="O42" s="173" t="s">
        <v>170</v>
      </c>
      <c r="P42" s="174"/>
      <c r="Q42" s="174"/>
      <c r="R42" s="174"/>
      <c r="S42" s="174"/>
      <c r="T42" s="218">
        <f>T37-AA37</f>
        <v>1485</v>
      </c>
      <c r="U42" s="219"/>
      <c r="V42" s="220"/>
      <c r="W42" s="20"/>
      <c r="X42" s="20"/>
      <c r="Y42" s="20"/>
      <c r="Z42" s="20"/>
      <c r="AA42" s="175"/>
      <c r="AB42" s="40"/>
      <c r="AC42" s="40"/>
      <c r="AD42" s="40"/>
      <c r="AE42" s="40"/>
      <c r="AF42" s="40"/>
      <c r="AG42" s="40"/>
      <c r="AH42" s="40"/>
      <c r="AI42" s="40"/>
      <c r="AJ42" s="40"/>
      <c r="AK42" s="40"/>
      <c r="AL42" s="47"/>
      <c r="AM42" s="47"/>
      <c r="AN42" s="47"/>
      <c r="AO42" s="47"/>
      <c r="AP42" s="47"/>
      <c r="AQ42" s="47"/>
    </row>
    <row r="43" spans="1:43" ht="16.5" thickBot="1" x14ac:dyDescent="0.3">
      <c r="A43" s="216" t="s">
        <v>171</v>
      </c>
      <c r="B43" s="217"/>
      <c r="C43" s="217"/>
      <c r="D43" s="323"/>
      <c r="E43" s="22">
        <f>IF(I5=0,0,F42/10)</f>
        <v>59.4</v>
      </c>
      <c r="F43" s="324" t="s">
        <v>172</v>
      </c>
      <c r="G43" s="217"/>
      <c r="H43" s="217"/>
      <c r="I43" s="217"/>
      <c r="J43" s="217"/>
      <c r="K43" s="323"/>
      <c r="L43" s="78">
        <f>E43/I5</f>
        <v>1.1879999999999999</v>
      </c>
      <c r="M43" s="176"/>
      <c r="N43" s="40"/>
      <c r="O43" s="216" t="s">
        <v>171</v>
      </c>
      <c r="P43" s="217"/>
      <c r="Q43" s="217"/>
      <c r="R43" s="323"/>
      <c r="S43" s="22">
        <f>IF(W5=0,0,T42/10)</f>
        <v>148.5</v>
      </c>
      <c r="T43" s="324" t="s">
        <v>172</v>
      </c>
      <c r="U43" s="217"/>
      <c r="V43" s="217"/>
      <c r="W43" s="217"/>
      <c r="X43" s="217"/>
      <c r="Y43" s="323"/>
      <c r="Z43" s="78">
        <f>S43/W5</f>
        <v>2.97</v>
      </c>
      <c r="AA43" s="176"/>
      <c r="AB43" s="40"/>
      <c r="AC43" s="40"/>
      <c r="AD43" s="40"/>
      <c r="AE43" s="40"/>
      <c r="AF43" s="40"/>
      <c r="AG43" s="40"/>
      <c r="AH43" s="40"/>
      <c r="AI43" s="40"/>
      <c r="AJ43" s="40"/>
      <c r="AK43" s="40"/>
      <c r="AL43" s="47"/>
      <c r="AM43" s="47"/>
      <c r="AN43" s="47"/>
      <c r="AO43" s="47"/>
      <c r="AP43" s="47"/>
      <c r="AQ43" s="47"/>
    </row>
    <row r="44" spans="1:43" x14ac:dyDescent="0.2">
      <c r="A44" s="6"/>
      <c r="B44" s="6"/>
      <c r="C44" s="6"/>
      <c r="D44" s="6"/>
      <c r="E44" s="6"/>
      <c r="F44" s="6"/>
      <c r="G44" s="6"/>
      <c r="H44" s="6"/>
      <c r="I44" s="6"/>
      <c r="J44" s="6"/>
      <c r="K44" s="6"/>
      <c r="L44" s="6"/>
      <c r="M44" s="6"/>
      <c r="O44" s="6"/>
      <c r="P44" s="6"/>
      <c r="Q44" s="6"/>
      <c r="R44" s="6"/>
      <c r="S44" s="6"/>
      <c r="T44" s="6"/>
      <c r="U44" s="6"/>
      <c r="V44" s="6"/>
      <c r="W44" s="6"/>
      <c r="X44" s="6"/>
      <c r="Y44" s="6"/>
      <c r="Z44" s="6"/>
      <c r="AA44" s="6"/>
    </row>
    <row r="45" spans="1:43" x14ac:dyDescent="0.2">
      <c r="A45" s="6"/>
      <c r="B45" s="6"/>
      <c r="C45" s="6"/>
      <c r="D45" s="6"/>
      <c r="E45" s="6"/>
      <c r="F45" s="6"/>
      <c r="G45" s="6"/>
      <c r="H45" s="6"/>
      <c r="I45" s="6"/>
      <c r="J45" s="6"/>
      <c r="K45" s="6"/>
      <c r="L45" s="6"/>
      <c r="M45" s="6"/>
      <c r="O45" s="6"/>
      <c r="P45" s="6"/>
      <c r="Q45" s="6"/>
      <c r="R45" s="6"/>
      <c r="S45" s="6"/>
      <c r="T45" s="6"/>
      <c r="U45" s="6"/>
      <c r="V45" s="6"/>
      <c r="W45" s="6"/>
      <c r="X45" s="6"/>
      <c r="Y45" s="6"/>
      <c r="Z45" s="6"/>
      <c r="AA45" s="6"/>
    </row>
    <row r="46" spans="1:43" x14ac:dyDescent="0.2">
      <c r="A46" s="6"/>
      <c r="B46" s="6"/>
      <c r="C46" s="6"/>
      <c r="D46" s="6"/>
      <c r="E46" s="6"/>
      <c r="F46" s="6"/>
      <c r="G46" s="6"/>
      <c r="H46" s="6"/>
      <c r="I46" s="6"/>
      <c r="J46" s="6"/>
      <c r="K46" s="6"/>
      <c r="L46" s="6"/>
      <c r="M46" s="6"/>
      <c r="O46" s="6"/>
      <c r="P46" s="6"/>
      <c r="Q46" s="6"/>
      <c r="R46" s="6"/>
      <c r="S46" s="6"/>
      <c r="T46" s="6"/>
      <c r="U46" s="6"/>
      <c r="V46" s="6"/>
      <c r="W46" s="6"/>
      <c r="X46" s="6"/>
      <c r="Y46" s="6"/>
      <c r="Z46" s="6"/>
      <c r="AA46" s="6"/>
    </row>
    <row r="47" spans="1:43" x14ac:dyDescent="0.2">
      <c r="A47" s="6"/>
      <c r="B47" s="6"/>
      <c r="C47" s="6"/>
      <c r="D47" s="6"/>
      <c r="E47" s="6"/>
      <c r="F47" s="6"/>
      <c r="G47" s="6"/>
      <c r="H47" s="6"/>
      <c r="I47" s="6"/>
      <c r="J47" s="6"/>
      <c r="K47" s="6"/>
      <c r="L47" s="6"/>
      <c r="M47" s="6"/>
      <c r="O47" s="6"/>
      <c r="P47" s="6"/>
      <c r="Q47" s="6"/>
      <c r="R47" s="6"/>
      <c r="S47" s="6"/>
      <c r="T47" s="6"/>
      <c r="U47" s="6"/>
      <c r="V47" s="6"/>
      <c r="W47" s="6"/>
      <c r="X47" s="6"/>
      <c r="Y47" s="6"/>
      <c r="Z47" s="6"/>
      <c r="AA47" s="6"/>
    </row>
    <row r="48" spans="1:43" x14ac:dyDescent="0.2">
      <c r="A48" s="6"/>
      <c r="B48" s="6"/>
      <c r="C48" s="6"/>
      <c r="D48" s="6"/>
      <c r="E48" s="6"/>
      <c r="F48" s="6"/>
      <c r="G48" s="6"/>
      <c r="H48" s="6"/>
      <c r="I48" s="6"/>
      <c r="J48" s="6"/>
      <c r="K48" s="6"/>
      <c r="L48" s="6"/>
      <c r="M48" s="6"/>
      <c r="O48" s="6"/>
      <c r="P48" s="6"/>
      <c r="Q48" s="6"/>
      <c r="R48" s="6"/>
      <c r="S48" s="6"/>
      <c r="T48" s="6"/>
      <c r="U48" s="6"/>
      <c r="V48" s="6"/>
      <c r="W48" s="6"/>
      <c r="X48" s="6"/>
      <c r="Y48" s="6"/>
      <c r="Z48" s="6"/>
      <c r="AA48" s="6"/>
    </row>
    <row r="53" spans="31:42" ht="18.75" x14ac:dyDescent="0.3">
      <c r="AE53" s="58"/>
      <c r="AF53" s="58"/>
      <c r="AG53" s="58"/>
      <c r="AH53" s="58"/>
      <c r="AI53" s="58"/>
      <c r="AJ53" s="58"/>
      <c r="AK53" s="58"/>
      <c r="AL53" s="58"/>
      <c r="AM53" s="58"/>
      <c r="AN53" s="58"/>
      <c r="AO53" s="58"/>
      <c r="AP53" s="58"/>
    </row>
    <row r="54" spans="31:42" ht="18.75" x14ac:dyDescent="0.3">
      <c r="AE54" s="58"/>
      <c r="AF54" s="58"/>
      <c r="AG54" s="58"/>
      <c r="AH54" s="58"/>
      <c r="AI54" s="58"/>
      <c r="AJ54" s="58"/>
      <c r="AK54" s="58"/>
      <c r="AL54" s="58"/>
      <c r="AM54" s="58"/>
      <c r="AN54" s="58"/>
      <c r="AO54" s="58"/>
      <c r="AP54" s="58"/>
    </row>
    <row r="55" spans="31:42" ht="15.75" x14ac:dyDescent="0.25">
      <c r="AE55" s="69"/>
      <c r="AF55" s="69"/>
      <c r="AG55" s="69"/>
      <c r="AH55" s="69"/>
      <c r="AI55" s="69"/>
      <c r="AJ55" s="54"/>
      <c r="AK55" s="54"/>
      <c r="AL55" s="54"/>
      <c r="AM55" s="54"/>
      <c r="AN55" s="54"/>
      <c r="AO55" s="54"/>
      <c r="AP55" s="69"/>
    </row>
    <row r="56" spans="31:42" x14ac:dyDescent="0.2">
      <c r="AE56" s="94"/>
      <c r="AF56" s="94"/>
      <c r="AG56" s="94"/>
      <c r="AH56" s="94"/>
      <c r="AI56" s="95"/>
      <c r="AJ56" s="96"/>
      <c r="AK56" s="96"/>
      <c r="AL56" s="96"/>
      <c r="AM56" s="96"/>
      <c r="AN56" s="96"/>
      <c r="AO56" s="96"/>
      <c r="AP56" s="95"/>
    </row>
    <row r="57" spans="31:42" x14ac:dyDescent="0.2">
      <c r="AE57" s="93"/>
      <c r="AF57" s="93"/>
      <c r="AG57" s="93"/>
      <c r="AH57" s="93"/>
      <c r="AI57" s="97"/>
      <c r="AJ57" s="98"/>
      <c r="AK57" s="98"/>
      <c r="AL57" s="98"/>
      <c r="AM57" s="98"/>
      <c r="AN57" s="98"/>
      <c r="AO57" s="98"/>
      <c r="AP57" s="98"/>
    </row>
    <row r="58" spans="31:42" x14ac:dyDescent="0.2">
      <c r="AE58" s="93"/>
      <c r="AF58" s="93"/>
      <c r="AG58" s="93"/>
      <c r="AH58" s="93"/>
      <c r="AI58" s="97"/>
      <c r="AJ58" s="98"/>
      <c r="AK58" s="98"/>
      <c r="AL58" s="98"/>
      <c r="AM58" s="98"/>
      <c r="AN58" s="98"/>
      <c r="AO58" s="98"/>
      <c r="AP58" s="98"/>
    </row>
    <row r="59" spans="31:42" x14ac:dyDescent="0.2">
      <c r="AE59" s="93"/>
      <c r="AF59" s="93"/>
      <c r="AG59" s="93"/>
      <c r="AH59" s="93"/>
      <c r="AI59" s="97"/>
      <c r="AJ59" s="98"/>
      <c r="AK59" s="98"/>
      <c r="AL59" s="98"/>
      <c r="AM59" s="98"/>
      <c r="AN59" s="98"/>
      <c r="AO59" s="98"/>
      <c r="AP59" s="98"/>
    </row>
    <row r="60" spans="31:42" x14ac:dyDescent="0.2">
      <c r="AE60" s="93"/>
      <c r="AF60" s="93"/>
      <c r="AG60" s="93"/>
      <c r="AH60" s="93"/>
      <c r="AI60" s="97"/>
      <c r="AJ60" s="98"/>
      <c r="AK60" s="98"/>
      <c r="AL60" s="98"/>
      <c r="AM60" s="98"/>
      <c r="AN60" s="98"/>
      <c r="AO60" s="98"/>
      <c r="AP60" s="98"/>
    </row>
    <row r="61" spans="31:42" ht="12.75" customHeight="1" x14ac:dyDescent="0.2">
      <c r="AE61" s="93"/>
      <c r="AF61" s="93"/>
      <c r="AG61" s="93"/>
      <c r="AH61" s="93"/>
      <c r="AI61" s="97"/>
      <c r="AJ61" s="98"/>
      <c r="AK61" s="98"/>
      <c r="AL61" s="98"/>
      <c r="AM61" s="98"/>
      <c r="AN61" s="98"/>
      <c r="AO61" s="98"/>
      <c r="AP61" s="98"/>
    </row>
    <row r="62" spans="31:42" ht="12.75" customHeight="1" x14ac:dyDescent="0.2">
      <c r="AE62" s="93"/>
      <c r="AF62" s="93"/>
      <c r="AG62" s="93"/>
      <c r="AH62" s="93"/>
      <c r="AI62" s="97"/>
      <c r="AJ62" s="98"/>
      <c r="AK62" s="98"/>
      <c r="AL62" s="98"/>
      <c r="AM62" s="98"/>
      <c r="AN62" s="98"/>
      <c r="AO62" s="98"/>
      <c r="AP62" s="98"/>
    </row>
    <row r="63" spans="31:42" ht="12.75" customHeight="1" x14ac:dyDescent="0.2">
      <c r="AE63" s="93"/>
      <c r="AF63" s="93"/>
      <c r="AG63" s="93"/>
      <c r="AH63" s="93"/>
      <c r="AI63" s="97"/>
      <c r="AJ63" s="98"/>
      <c r="AK63" s="98"/>
      <c r="AL63" s="98"/>
      <c r="AM63" s="98"/>
      <c r="AN63" s="98"/>
      <c r="AO63" s="98"/>
      <c r="AP63" s="98"/>
    </row>
    <row r="64" spans="31:42" ht="12.75" customHeight="1" x14ac:dyDescent="0.2">
      <c r="AE64" s="93"/>
      <c r="AF64" s="93"/>
      <c r="AG64" s="93"/>
      <c r="AH64" s="93"/>
      <c r="AI64" s="97"/>
      <c r="AJ64" s="98"/>
      <c r="AK64" s="98"/>
      <c r="AL64" s="98"/>
      <c r="AM64" s="98"/>
      <c r="AN64" s="98"/>
      <c r="AO64" s="98"/>
      <c r="AP64" s="98"/>
    </row>
    <row r="65" spans="31:42" ht="12.75" customHeight="1" x14ac:dyDescent="0.2">
      <c r="AE65" s="93"/>
      <c r="AF65" s="93"/>
      <c r="AG65" s="93"/>
      <c r="AH65" s="93"/>
      <c r="AI65" s="97"/>
      <c r="AJ65" s="98"/>
      <c r="AK65" s="98"/>
      <c r="AL65" s="98"/>
      <c r="AM65" s="98"/>
      <c r="AN65" s="98"/>
      <c r="AO65" s="98"/>
      <c r="AP65" s="98"/>
    </row>
    <row r="66" spans="31:42" ht="12.75" customHeight="1" x14ac:dyDescent="0.2">
      <c r="AE66" s="93"/>
      <c r="AF66" s="93"/>
      <c r="AG66" s="93"/>
      <c r="AH66" s="93"/>
      <c r="AI66" s="97"/>
      <c r="AJ66" s="98"/>
      <c r="AK66" s="98"/>
      <c r="AL66" s="98"/>
      <c r="AM66" s="98"/>
      <c r="AN66" s="98"/>
      <c r="AO66" s="98"/>
      <c r="AP66" s="98"/>
    </row>
    <row r="67" spans="31:42" ht="12.75" customHeight="1" x14ac:dyDescent="0.2"/>
    <row r="68" spans="31:42" ht="12.75" customHeight="1" x14ac:dyDescent="0.2"/>
    <row r="69" spans="31:42" ht="12.75" customHeight="1" x14ac:dyDescent="0.2"/>
    <row r="70" spans="31:42" ht="12.75" customHeight="1" x14ac:dyDescent="0.2"/>
    <row r="71" spans="31:42" ht="12.75" customHeight="1" x14ac:dyDescent="0.2"/>
    <row r="72" spans="31:42" ht="12.75" customHeight="1" x14ac:dyDescent="0.2"/>
    <row r="73" spans="31:42" ht="12.75" customHeight="1" x14ac:dyDescent="0.2"/>
    <row r="74" spans="31:42" ht="12.75" customHeight="1" x14ac:dyDescent="0.2"/>
    <row r="75" spans="31:42" ht="12.75" customHeight="1" x14ac:dyDescent="0.2"/>
    <row r="76" spans="31:42" ht="12.75" customHeight="1" x14ac:dyDescent="0.2"/>
    <row r="77" spans="31:42" ht="12.75" customHeight="1" x14ac:dyDescent="0.2"/>
    <row r="78" spans="31:42" ht="12.75" customHeight="1" x14ac:dyDescent="0.2"/>
    <row r="79" spans="31:42" ht="12.75" customHeight="1" x14ac:dyDescent="0.2"/>
    <row r="80" spans="31:42" ht="12.75" customHeight="1" x14ac:dyDescent="0.2"/>
    <row r="81" spans="98:113" ht="12.75" customHeight="1" x14ac:dyDescent="0.2"/>
    <row r="82" spans="98:113" ht="12.75" customHeight="1" thickBot="1" x14ac:dyDescent="0.25"/>
    <row r="83" spans="98:113" ht="22.5" customHeight="1" thickBot="1" x14ac:dyDescent="0.3">
      <c r="CT83" s="246" t="s">
        <v>70</v>
      </c>
      <c r="CU83" s="247"/>
      <c r="CV83" s="247"/>
      <c r="CW83" s="247"/>
      <c r="CX83" s="247"/>
      <c r="CY83" s="247"/>
      <c r="CZ83" s="247"/>
      <c r="DA83" s="247"/>
      <c r="DB83" s="247"/>
      <c r="DC83" s="247"/>
      <c r="DD83" s="247"/>
      <c r="DE83" s="247"/>
      <c r="DF83" s="247"/>
      <c r="DG83" s="247"/>
      <c r="DH83" s="247"/>
      <c r="DI83" s="248"/>
    </row>
    <row r="84" spans="98:113" ht="22.5" customHeight="1" thickBot="1" x14ac:dyDescent="0.3">
      <c r="CT84" s="336" t="s">
        <v>134</v>
      </c>
      <c r="CU84" s="249"/>
      <c r="CV84" s="249"/>
      <c r="CW84" s="249"/>
      <c r="CX84" s="249"/>
      <c r="CY84" s="249"/>
      <c r="CZ84" s="249"/>
      <c r="DA84" s="249"/>
      <c r="DB84" s="247"/>
      <c r="DC84" s="247"/>
      <c r="DD84" s="247"/>
      <c r="DE84" s="247"/>
      <c r="DF84" s="247"/>
      <c r="DG84" s="247"/>
      <c r="DH84" s="247"/>
      <c r="DI84" s="248"/>
    </row>
    <row r="85" spans="98:113" ht="59.25" customHeight="1" x14ac:dyDescent="0.2">
      <c r="CT85" s="152" t="s">
        <v>317</v>
      </c>
      <c r="CU85" s="119" t="s">
        <v>72</v>
      </c>
      <c r="CV85" s="259" t="s">
        <v>77</v>
      </c>
      <c r="CW85" s="260"/>
      <c r="CX85" s="260"/>
      <c r="CY85" s="260"/>
      <c r="CZ85" s="261"/>
      <c r="DA85" s="153" t="s">
        <v>173</v>
      </c>
      <c r="DB85" s="125" t="s">
        <v>317</v>
      </c>
      <c r="DC85" s="120" t="s">
        <v>72</v>
      </c>
      <c r="DD85" s="337" t="s">
        <v>77</v>
      </c>
      <c r="DE85" s="368"/>
      <c r="DF85" s="368"/>
      <c r="DG85" s="368"/>
      <c r="DH85" s="369"/>
      <c r="DI85" s="121" t="s">
        <v>173</v>
      </c>
    </row>
    <row r="86" spans="98:113" ht="12.75" customHeight="1" thickBot="1" x14ac:dyDescent="0.25">
      <c r="CT86" s="114" t="str">
        <f>B5</f>
        <v>Menard</v>
      </c>
      <c r="CU86" s="115">
        <f>I5</f>
        <v>50</v>
      </c>
      <c r="CV86" s="376" t="str">
        <f>C4</f>
        <v>Marginal Pastureland, Riparian Buffer, 1.5 acres</v>
      </c>
      <c r="CW86" s="377"/>
      <c r="CX86" s="377"/>
      <c r="CY86" s="377"/>
      <c r="CZ86" s="378"/>
      <c r="DA86" s="208">
        <f>L43</f>
        <v>1.1879999999999999</v>
      </c>
      <c r="DB86" s="127" t="str">
        <f>P5</f>
        <v>Menard</v>
      </c>
      <c r="DC86" s="209">
        <f>W5</f>
        <v>50</v>
      </c>
      <c r="DD86" s="373" t="str">
        <f>Q4</f>
        <v>Marginal Pastureland, Riparian Buffer, 3.75 acres</v>
      </c>
      <c r="DE86" s="374"/>
      <c r="DF86" s="374"/>
      <c r="DG86" s="374"/>
      <c r="DH86" s="375"/>
      <c r="DI86" s="117">
        <f>Z43</f>
        <v>2.97</v>
      </c>
    </row>
    <row r="87" spans="98:113" x14ac:dyDescent="0.2">
      <c r="CY87" s="67"/>
      <c r="CZ87" s="68"/>
      <c r="DA87" s="68"/>
      <c r="DB87" s="68"/>
      <c r="DC87" s="68"/>
      <c r="DD87" s="68"/>
      <c r="DE87" s="68"/>
      <c r="DF87" s="68"/>
      <c r="DG87" s="68"/>
      <c r="DH87" s="68"/>
      <c r="DI87" s="68"/>
    </row>
    <row r="88" spans="98:113" x14ac:dyDescent="0.2">
      <c r="DC88" s="66"/>
    </row>
    <row r="89" spans="98:113" x14ac:dyDescent="0.2">
      <c r="CZ89" s="207"/>
    </row>
    <row r="90" spans="98:113" x14ac:dyDescent="0.2">
      <c r="DD90" s="254" t="s">
        <v>74</v>
      </c>
      <c r="DE90" s="254"/>
      <c r="DF90" s="254"/>
      <c r="DG90" s="253" t="s">
        <v>27</v>
      </c>
      <c r="DH90" s="253"/>
    </row>
    <row r="101" spans="35:38" x14ac:dyDescent="0.2">
      <c r="AI101" s="254"/>
      <c r="AJ101" s="254"/>
      <c r="AK101" s="254"/>
      <c r="AL101" s="66"/>
    </row>
  </sheetData>
  <mergeCells count="121">
    <mergeCell ref="A1:C1"/>
    <mergeCell ref="H15:L15"/>
    <mergeCell ref="CT83:DI83"/>
    <mergeCell ref="X1:Z1"/>
    <mergeCell ref="O40:T41"/>
    <mergeCell ref="H34:L34"/>
    <mergeCell ref="H37:L37"/>
    <mergeCell ref="A32:E32"/>
    <mergeCell ref="H32:L32"/>
    <mergeCell ref="P7:AA9"/>
    <mergeCell ref="DD85:DH85"/>
    <mergeCell ref="O34:S34"/>
    <mergeCell ref="V34:Z34"/>
    <mergeCell ref="A43:D43"/>
    <mergeCell ref="O43:R43"/>
    <mergeCell ref="T42:V42"/>
    <mergeCell ref="T43:Y43"/>
    <mergeCell ref="F43:K43"/>
    <mergeCell ref="V33:Z33"/>
    <mergeCell ref="V37:Z37"/>
    <mergeCell ref="O37:S37"/>
    <mergeCell ref="A33:E33"/>
    <mergeCell ref="CV86:CZ86"/>
    <mergeCell ref="A37:E37"/>
    <mergeCell ref="DG90:DH90"/>
    <mergeCell ref="DD86:DH86"/>
    <mergeCell ref="DD90:DF90"/>
    <mergeCell ref="A14:E14"/>
    <mergeCell ref="H14:L14"/>
    <mergeCell ref="A15:E15"/>
    <mergeCell ref="CV85:CZ85"/>
    <mergeCell ref="CT84:DI84"/>
    <mergeCell ref="H33:L33"/>
    <mergeCell ref="O33:S33"/>
    <mergeCell ref="O32:S32"/>
    <mergeCell ref="V32:Z32"/>
    <mergeCell ref="V30:Z30"/>
    <mergeCell ref="A31:E31"/>
    <mergeCell ref="H31:L31"/>
    <mergeCell ref="O31:S31"/>
    <mergeCell ref="V31:Z31"/>
    <mergeCell ref="A30:E30"/>
    <mergeCell ref="H30:L30"/>
    <mergeCell ref="O30:S30"/>
    <mergeCell ref="V25:Z25"/>
    <mergeCell ref="V26:Z26"/>
    <mergeCell ref="V28:Z28"/>
    <mergeCell ref="O29:S29"/>
    <mergeCell ref="V29:Z29"/>
    <mergeCell ref="O27:S27"/>
    <mergeCell ref="O28:S28"/>
    <mergeCell ref="V27:Z27"/>
    <mergeCell ref="A20:E20"/>
    <mergeCell ref="H28:L28"/>
    <mergeCell ref="A28:E28"/>
    <mergeCell ref="A16:E16"/>
    <mergeCell ref="O20:S20"/>
    <mergeCell ref="O21:S21"/>
    <mergeCell ref="O25:S25"/>
    <mergeCell ref="O26:S26"/>
    <mergeCell ref="A21:E21"/>
    <mergeCell ref="O17:S17"/>
    <mergeCell ref="B5:D5"/>
    <mergeCell ref="E5:H5"/>
    <mergeCell ref="J5:L5"/>
    <mergeCell ref="P5:R5"/>
    <mergeCell ref="H29:L29"/>
    <mergeCell ref="A29:E29"/>
    <mergeCell ref="A17:E17"/>
    <mergeCell ref="A25:E25"/>
    <mergeCell ref="H25:L25"/>
    <mergeCell ref="H26:L26"/>
    <mergeCell ref="A3:M3"/>
    <mergeCell ref="A4:B4"/>
    <mergeCell ref="C4:H4"/>
    <mergeCell ref="A26:E26"/>
    <mergeCell ref="H17:L17"/>
    <mergeCell ref="A18:E18"/>
    <mergeCell ref="H18:L18"/>
    <mergeCell ref="H19:L19"/>
    <mergeCell ref="H20:L20"/>
    <mergeCell ref="A6:C6"/>
    <mergeCell ref="O15:S15"/>
    <mergeCell ref="V15:Z15"/>
    <mergeCell ref="V16:Z16"/>
    <mergeCell ref="V17:Z17"/>
    <mergeCell ref="V20:Z20"/>
    <mergeCell ref="V19:Z19"/>
    <mergeCell ref="O19:S19"/>
    <mergeCell ref="O18:S18"/>
    <mergeCell ref="O16:S16"/>
    <mergeCell ref="A34:E34"/>
    <mergeCell ref="A40:F41"/>
    <mergeCell ref="H40:M41"/>
    <mergeCell ref="V21:Z21"/>
    <mergeCell ref="V40:AA41"/>
    <mergeCell ref="V18:Z18"/>
    <mergeCell ref="A19:E19"/>
    <mergeCell ref="H27:L27"/>
    <mergeCell ref="A27:E27"/>
    <mergeCell ref="H21:L21"/>
    <mergeCell ref="X5:Z5"/>
    <mergeCell ref="O14:S14"/>
    <mergeCell ref="O13:S13"/>
    <mergeCell ref="V13:Z13"/>
    <mergeCell ref="O6:Q6"/>
    <mergeCell ref="F42:H42"/>
    <mergeCell ref="B7:M9"/>
    <mergeCell ref="A13:E13"/>
    <mergeCell ref="H13:L13"/>
    <mergeCell ref="V14:Z14"/>
    <mergeCell ref="AI101:AK101"/>
    <mergeCell ref="O1:Q1"/>
    <mergeCell ref="J1:L1"/>
    <mergeCell ref="H16:L16"/>
    <mergeCell ref="A2:M2"/>
    <mergeCell ref="O2:AA2"/>
    <mergeCell ref="O3:AA3"/>
    <mergeCell ref="O4:P4"/>
    <mergeCell ref="Q4:V4"/>
    <mergeCell ref="S5:V5"/>
  </mergeCells>
  <hyperlinks>
    <hyperlink ref="DG90" location="a1" display="a1"/>
    <hyperlink ref="D1" location="o2" display="o2"/>
    <hyperlink ref="M1" location="intro!a1" display="intro!a1"/>
    <hyperlink ref="R1" location="dg92" display="dg92"/>
    <hyperlink ref="AA1" location="a2" display="a2"/>
  </hyperlinks>
  <pageMargins left="0.5" right="0" top="0.5" bottom="0" header="0.5" footer="0.5"/>
  <pageSetup scale="98" orientation="landscape"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5" r:id="rId4" name="Button 3">
              <controlPr defaultSize="0" print="0" autoFill="0" autoPict="0" macro="[0]!MacWal1color">
                <anchor moveWithCells="1" sizeWithCells="1">
                  <from>
                    <xdr:col>0</xdr:col>
                    <xdr:colOff>0</xdr:colOff>
                    <xdr:row>0</xdr:row>
                    <xdr:rowOff>38100</xdr:rowOff>
                  </from>
                  <to>
                    <xdr:col>0</xdr:col>
                    <xdr:colOff>0</xdr:colOff>
                    <xdr:row>0</xdr:row>
                    <xdr:rowOff>371475</xdr:rowOff>
                  </to>
                </anchor>
              </controlPr>
            </control>
          </mc:Choice>
        </mc:AlternateContent>
        <mc:AlternateContent xmlns:mc="http://schemas.openxmlformats.org/markup-compatibility/2006">
          <mc:Choice Requires="x14">
            <control shapeId="8196" r:id="rId5" name="Button 4">
              <controlPr defaultSize="0" print="0" autoFill="0" autoPict="0" macro="[0]!MacWal2color">
                <anchor moveWithCells="1" sizeWithCells="1">
                  <from>
                    <xdr:col>0</xdr:col>
                    <xdr:colOff>0</xdr:colOff>
                    <xdr:row>0</xdr:row>
                    <xdr:rowOff>38100</xdr:rowOff>
                  </from>
                  <to>
                    <xdr:col>0</xdr:col>
                    <xdr:colOff>0</xdr:colOff>
                    <xdr:row>0</xdr:row>
                    <xdr:rowOff>371475</xdr:rowOff>
                  </to>
                </anchor>
              </controlPr>
            </control>
          </mc:Choice>
        </mc:AlternateContent>
        <mc:AlternateContent xmlns:mc="http://schemas.openxmlformats.org/markup-compatibility/2006">
          <mc:Choice Requires="x14">
            <control shapeId="8197" r:id="rId6" name="Button 5">
              <controlPr defaultSize="0" print="0" autoFill="0" autoPict="0" macro="[0]!MacWal3color">
                <anchor moveWithCells="1" sizeWithCells="1">
                  <from>
                    <xdr:col>0</xdr:col>
                    <xdr:colOff>0</xdr:colOff>
                    <xdr:row>0</xdr:row>
                    <xdr:rowOff>38100</xdr:rowOff>
                  </from>
                  <to>
                    <xdr:col>0</xdr:col>
                    <xdr:colOff>0</xdr:colOff>
                    <xdr:row>0</xdr:row>
                    <xdr:rowOff>371475</xdr:rowOff>
                  </to>
                </anchor>
              </controlPr>
            </control>
          </mc:Choice>
        </mc:AlternateContent>
        <mc:AlternateContent xmlns:mc="http://schemas.openxmlformats.org/markup-compatibility/2006">
          <mc:Choice Requires="x14">
            <control shapeId="8198" r:id="rId7" name="Button 6">
              <controlPr defaultSize="0" print="0" autoFill="0" autoPict="0" macro="[0]!MacWal4color">
                <anchor moveWithCells="1" sizeWithCells="1">
                  <from>
                    <xdr:col>0</xdr:col>
                    <xdr:colOff>0</xdr:colOff>
                    <xdr:row>0</xdr:row>
                    <xdr:rowOff>38100</xdr:rowOff>
                  </from>
                  <to>
                    <xdr:col>0</xdr:col>
                    <xdr:colOff>0</xdr:colOff>
                    <xdr:row>0</xdr:row>
                    <xdr:rowOff>371475</xdr:rowOff>
                  </to>
                </anchor>
              </controlPr>
            </control>
          </mc:Choice>
        </mc:AlternateContent>
        <mc:AlternateContent xmlns:mc="http://schemas.openxmlformats.org/markup-compatibility/2006">
          <mc:Choice Requires="x14">
            <control shapeId="8199" r:id="rId8" name="Button 7">
              <controlPr defaultSize="0" print="0" autoFill="0" autoPict="0" macro="[0]!MacWal5color">
                <anchor moveWithCells="1" sizeWithCells="1">
                  <from>
                    <xdr:col>0</xdr:col>
                    <xdr:colOff>0</xdr:colOff>
                    <xdr:row>0</xdr:row>
                    <xdr:rowOff>38100</xdr:rowOff>
                  </from>
                  <to>
                    <xdr:col>0</xdr:col>
                    <xdr:colOff>0</xdr:colOff>
                    <xdr:row>0</xdr:row>
                    <xdr:rowOff>371475</xdr:rowOff>
                  </to>
                </anchor>
              </controlPr>
            </control>
          </mc:Choice>
        </mc:AlternateContent>
        <mc:AlternateContent xmlns:mc="http://schemas.openxmlformats.org/markup-compatibility/2006">
          <mc:Choice Requires="x14">
            <control shapeId="8200" r:id="rId9" name="Button 8">
              <controlPr defaultSize="0" print="0" autoFill="0" autoPict="0" macro="[0]!MacWal6color">
                <anchor moveWithCells="1" sizeWithCells="1">
                  <from>
                    <xdr:col>0</xdr:col>
                    <xdr:colOff>0</xdr:colOff>
                    <xdr:row>0</xdr:row>
                    <xdr:rowOff>38100</xdr:rowOff>
                  </from>
                  <to>
                    <xdr:col>0</xdr:col>
                    <xdr:colOff>0</xdr:colOff>
                    <xdr:row>0</xdr:row>
                    <xdr:rowOff>371475</xdr:rowOff>
                  </to>
                </anchor>
              </controlPr>
            </control>
          </mc:Choice>
        </mc:AlternateContent>
        <mc:AlternateContent xmlns:mc="http://schemas.openxmlformats.org/markup-compatibility/2006">
          <mc:Choice Requires="x14">
            <control shapeId="8201" r:id="rId10" name="Button 9">
              <controlPr defaultSize="0" print="0" autoFill="0" autoPict="0" macro="[0]!MacWal7color">
                <anchor moveWithCells="1" sizeWithCells="1">
                  <from>
                    <xdr:col>0</xdr:col>
                    <xdr:colOff>0</xdr:colOff>
                    <xdr:row>0</xdr:row>
                    <xdr:rowOff>38100</xdr:rowOff>
                  </from>
                  <to>
                    <xdr:col>0</xdr:col>
                    <xdr:colOff>0</xdr:colOff>
                    <xdr:row>0</xdr:row>
                    <xdr:rowOff>371475</xdr:rowOff>
                  </to>
                </anchor>
              </controlPr>
            </control>
          </mc:Choice>
        </mc:AlternateContent>
        <mc:AlternateContent xmlns:mc="http://schemas.openxmlformats.org/markup-compatibility/2006">
          <mc:Choice Requires="x14">
            <control shapeId="8202" r:id="rId11" name="Button 10">
              <controlPr defaultSize="0" print="0" autoFill="0" autoPict="0" macro="[0]!MacWal8color">
                <anchor moveWithCells="1" sizeWithCells="1">
                  <from>
                    <xdr:col>0</xdr:col>
                    <xdr:colOff>0</xdr:colOff>
                    <xdr:row>0</xdr:row>
                    <xdr:rowOff>38100</xdr:rowOff>
                  </from>
                  <to>
                    <xdr:col>0</xdr:col>
                    <xdr:colOff>0</xdr:colOff>
                    <xdr:row>0</xdr:row>
                    <xdr:rowOff>371475</xdr:rowOff>
                  </to>
                </anchor>
              </controlPr>
            </control>
          </mc:Choice>
        </mc:AlternateContent>
        <mc:AlternateContent xmlns:mc="http://schemas.openxmlformats.org/markup-compatibility/2006">
          <mc:Choice Requires="x14">
            <control shapeId="8203" r:id="rId12" name="Button 11">
              <controlPr defaultSize="0" print="0" autoFill="0" autoPict="0" macro="[0]!MacMen1col">
                <anchor moveWithCells="1" sizeWithCells="1">
                  <from>
                    <xdr:col>4</xdr:col>
                    <xdr:colOff>457200</xdr:colOff>
                    <xdr:row>0</xdr:row>
                    <xdr:rowOff>38100</xdr:rowOff>
                  </from>
                  <to>
                    <xdr:col>6</xdr:col>
                    <xdr:colOff>0</xdr:colOff>
                    <xdr:row>0</xdr:row>
                    <xdr:rowOff>371475</xdr:rowOff>
                  </to>
                </anchor>
              </controlPr>
            </control>
          </mc:Choice>
        </mc:AlternateContent>
        <mc:AlternateContent xmlns:mc="http://schemas.openxmlformats.org/markup-compatibility/2006">
          <mc:Choice Requires="x14">
            <control shapeId="8204" r:id="rId13" name="Button 12">
              <controlPr defaultSize="0" print="0" autoFill="0" autoPict="0" macro="[0]!MacMen2col">
                <anchor moveWithCells="1" sizeWithCells="1">
                  <from>
                    <xdr:col>18</xdr:col>
                    <xdr:colOff>457200</xdr:colOff>
                    <xdr:row>0</xdr:row>
                    <xdr:rowOff>38100</xdr:rowOff>
                  </from>
                  <to>
                    <xdr:col>20</xdr:col>
                    <xdr:colOff>0</xdr:colOff>
                    <xdr:row>0</xdr:row>
                    <xdr:rowOff>371475</xdr:rowOff>
                  </to>
                </anchor>
              </controlPr>
            </control>
          </mc:Choice>
        </mc:AlternateContent>
        <mc:AlternateContent xmlns:mc="http://schemas.openxmlformats.org/markup-compatibility/2006">
          <mc:Choice Requires="x14">
            <control shapeId="8205" r:id="rId14" name="Button 13">
              <controlPr defaultSize="0" print="0" autoFill="0" autoPict="0" macro="[0]!MacWal1bw">
                <anchor moveWithCells="1" sizeWithCells="1">
                  <from>
                    <xdr:col>0</xdr:col>
                    <xdr:colOff>0</xdr:colOff>
                    <xdr:row>0</xdr:row>
                    <xdr:rowOff>38100</xdr:rowOff>
                  </from>
                  <to>
                    <xdr:col>0</xdr:col>
                    <xdr:colOff>0</xdr:colOff>
                    <xdr:row>0</xdr:row>
                    <xdr:rowOff>371475</xdr:rowOff>
                  </to>
                </anchor>
              </controlPr>
            </control>
          </mc:Choice>
        </mc:AlternateContent>
        <mc:AlternateContent xmlns:mc="http://schemas.openxmlformats.org/markup-compatibility/2006">
          <mc:Choice Requires="x14">
            <control shapeId="8206" r:id="rId15" name="Button 14">
              <controlPr defaultSize="0" print="0" autoFill="0" autoPict="0" macro="[0]!MacWal2bw">
                <anchor moveWithCells="1" sizeWithCells="1">
                  <from>
                    <xdr:col>0</xdr:col>
                    <xdr:colOff>0</xdr:colOff>
                    <xdr:row>0</xdr:row>
                    <xdr:rowOff>38100</xdr:rowOff>
                  </from>
                  <to>
                    <xdr:col>0</xdr:col>
                    <xdr:colOff>0</xdr:colOff>
                    <xdr:row>0</xdr:row>
                    <xdr:rowOff>371475</xdr:rowOff>
                  </to>
                </anchor>
              </controlPr>
            </control>
          </mc:Choice>
        </mc:AlternateContent>
        <mc:AlternateContent xmlns:mc="http://schemas.openxmlformats.org/markup-compatibility/2006">
          <mc:Choice Requires="x14">
            <control shapeId="8207" r:id="rId16" name="Button 15">
              <controlPr defaultSize="0" print="0" autoFill="0" autoPict="0" macro="[0]!MacWal3bw">
                <anchor moveWithCells="1" sizeWithCells="1">
                  <from>
                    <xdr:col>0</xdr:col>
                    <xdr:colOff>0</xdr:colOff>
                    <xdr:row>0</xdr:row>
                    <xdr:rowOff>38100</xdr:rowOff>
                  </from>
                  <to>
                    <xdr:col>0</xdr:col>
                    <xdr:colOff>0</xdr:colOff>
                    <xdr:row>0</xdr:row>
                    <xdr:rowOff>371475</xdr:rowOff>
                  </to>
                </anchor>
              </controlPr>
            </control>
          </mc:Choice>
        </mc:AlternateContent>
        <mc:AlternateContent xmlns:mc="http://schemas.openxmlformats.org/markup-compatibility/2006">
          <mc:Choice Requires="x14">
            <control shapeId="8208" r:id="rId17" name="Button 16">
              <controlPr defaultSize="0" print="0" autoFill="0" autoPict="0" macro="[0]!MacWal4bw">
                <anchor moveWithCells="1" sizeWithCells="1">
                  <from>
                    <xdr:col>0</xdr:col>
                    <xdr:colOff>0</xdr:colOff>
                    <xdr:row>0</xdr:row>
                    <xdr:rowOff>38100</xdr:rowOff>
                  </from>
                  <to>
                    <xdr:col>0</xdr:col>
                    <xdr:colOff>0</xdr:colOff>
                    <xdr:row>0</xdr:row>
                    <xdr:rowOff>371475</xdr:rowOff>
                  </to>
                </anchor>
              </controlPr>
            </control>
          </mc:Choice>
        </mc:AlternateContent>
        <mc:AlternateContent xmlns:mc="http://schemas.openxmlformats.org/markup-compatibility/2006">
          <mc:Choice Requires="x14">
            <control shapeId="8209" r:id="rId18" name="Button 17">
              <controlPr defaultSize="0" print="0" autoFill="0" autoPict="0" macro="[0]!MacWal5bw">
                <anchor moveWithCells="1" sizeWithCells="1">
                  <from>
                    <xdr:col>0</xdr:col>
                    <xdr:colOff>0</xdr:colOff>
                    <xdr:row>0</xdr:row>
                    <xdr:rowOff>38100</xdr:rowOff>
                  </from>
                  <to>
                    <xdr:col>0</xdr:col>
                    <xdr:colOff>0</xdr:colOff>
                    <xdr:row>0</xdr:row>
                    <xdr:rowOff>371475</xdr:rowOff>
                  </to>
                </anchor>
              </controlPr>
            </control>
          </mc:Choice>
        </mc:AlternateContent>
        <mc:AlternateContent xmlns:mc="http://schemas.openxmlformats.org/markup-compatibility/2006">
          <mc:Choice Requires="x14">
            <control shapeId="8210" r:id="rId19" name="Button 18">
              <controlPr defaultSize="0" print="0" autoFill="0" autoPict="0" macro="[0]!MacWal6bw">
                <anchor moveWithCells="1" sizeWithCells="1">
                  <from>
                    <xdr:col>0</xdr:col>
                    <xdr:colOff>0</xdr:colOff>
                    <xdr:row>0</xdr:row>
                    <xdr:rowOff>38100</xdr:rowOff>
                  </from>
                  <to>
                    <xdr:col>0</xdr:col>
                    <xdr:colOff>0</xdr:colOff>
                    <xdr:row>0</xdr:row>
                    <xdr:rowOff>371475</xdr:rowOff>
                  </to>
                </anchor>
              </controlPr>
            </control>
          </mc:Choice>
        </mc:AlternateContent>
        <mc:AlternateContent xmlns:mc="http://schemas.openxmlformats.org/markup-compatibility/2006">
          <mc:Choice Requires="x14">
            <control shapeId="8211" r:id="rId20" name="Button 19">
              <controlPr defaultSize="0" print="0" autoFill="0" autoPict="0" macro="[0]!MacWal7bw">
                <anchor moveWithCells="1" sizeWithCells="1">
                  <from>
                    <xdr:col>0</xdr:col>
                    <xdr:colOff>0</xdr:colOff>
                    <xdr:row>0</xdr:row>
                    <xdr:rowOff>38100</xdr:rowOff>
                  </from>
                  <to>
                    <xdr:col>0</xdr:col>
                    <xdr:colOff>0</xdr:colOff>
                    <xdr:row>0</xdr:row>
                    <xdr:rowOff>371475</xdr:rowOff>
                  </to>
                </anchor>
              </controlPr>
            </control>
          </mc:Choice>
        </mc:AlternateContent>
        <mc:AlternateContent xmlns:mc="http://schemas.openxmlformats.org/markup-compatibility/2006">
          <mc:Choice Requires="x14">
            <control shapeId="8212" r:id="rId21" name="Button 20">
              <controlPr defaultSize="0" print="0" autoFill="0" autoPict="0" macro="[0]!MacWal8bw">
                <anchor moveWithCells="1" sizeWithCells="1">
                  <from>
                    <xdr:col>0</xdr:col>
                    <xdr:colOff>0</xdr:colOff>
                    <xdr:row>0</xdr:row>
                    <xdr:rowOff>38100</xdr:rowOff>
                  </from>
                  <to>
                    <xdr:col>0</xdr:col>
                    <xdr:colOff>0</xdr:colOff>
                    <xdr:row>0</xdr:row>
                    <xdr:rowOff>371475</xdr:rowOff>
                  </to>
                </anchor>
              </controlPr>
            </control>
          </mc:Choice>
        </mc:AlternateContent>
        <mc:AlternateContent xmlns:mc="http://schemas.openxmlformats.org/markup-compatibility/2006">
          <mc:Choice Requires="x14">
            <control shapeId="8213" r:id="rId22" name="Button 21">
              <controlPr defaultSize="0" print="0" autoFill="0" autoPict="0" macro="[0]!MacMen1bw">
                <anchor moveWithCells="1" sizeWithCells="1">
                  <from>
                    <xdr:col>7</xdr:col>
                    <xdr:colOff>161925</xdr:colOff>
                    <xdr:row>0</xdr:row>
                    <xdr:rowOff>38100</xdr:rowOff>
                  </from>
                  <to>
                    <xdr:col>8</xdr:col>
                    <xdr:colOff>476250</xdr:colOff>
                    <xdr:row>0</xdr:row>
                    <xdr:rowOff>371475</xdr:rowOff>
                  </to>
                </anchor>
              </controlPr>
            </control>
          </mc:Choice>
        </mc:AlternateContent>
        <mc:AlternateContent xmlns:mc="http://schemas.openxmlformats.org/markup-compatibility/2006">
          <mc:Choice Requires="x14">
            <control shapeId="8214" r:id="rId23" name="Button 22">
              <controlPr defaultSize="0" print="0" autoFill="0" autoPict="0" macro="[0]!MacMen2bw">
                <anchor moveWithCells="1" sizeWithCells="1">
                  <from>
                    <xdr:col>21</xdr:col>
                    <xdr:colOff>161925</xdr:colOff>
                    <xdr:row>0</xdr:row>
                    <xdr:rowOff>38100</xdr:rowOff>
                  </from>
                  <to>
                    <xdr:col>22</xdr:col>
                    <xdr:colOff>476250</xdr:colOff>
                    <xdr:row>0</xdr:row>
                    <xdr:rowOff>371475</xdr:rowOff>
                  </to>
                </anchor>
              </controlPr>
            </control>
          </mc:Choice>
        </mc:AlternateContent>
        <mc:AlternateContent xmlns:mc="http://schemas.openxmlformats.org/markup-compatibility/2006">
          <mc:Choice Requires="x14">
            <control shapeId="8215" r:id="rId24" name="Button 23">
              <controlPr defaultSize="0" print="0" autoFill="0" autoPict="0" macro="[0]!MacMenSumcol">
                <anchor moveWithCells="1" sizeWithCells="1">
                  <from>
                    <xdr:col>102</xdr:col>
                    <xdr:colOff>47625</xdr:colOff>
                    <xdr:row>88</xdr:row>
                    <xdr:rowOff>66675</xdr:rowOff>
                  </from>
                  <to>
                    <xdr:col>103</xdr:col>
                    <xdr:colOff>485775</xdr:colOff>
                    <xdr:row>90</xdr:row>
                    <xdr:rowOff>114300</xdr:rowOff>
                  </to>
                </anchor>
              </controlPr>
            </control>
          </mc:Choice>
        </mc:AlternateContent>
        <mc:AlternateContent xmlns:mc="http://schemas.openxmlformats.org/markup-compatibility/2006">
          <mc:Choice Requires="x14">
            <control shapeId="8216" r:id="rId25" name="Button 24">
              <controlPr defaultSize="0" print="0" autoFill="0" autoPict="0" macro="[0]!MacMenSumbw">
                <anchor moveWithCells="1" sizeWithCells="1">
                  <from>
                    <xdr:col>104</xdr:col>
                    <xdr:colOff>161925</xdr:colOff>
                    <xdr:row>88</xdr:row>
                    <xdr:rowOff>76200</xdr:rowOff>
                  </from>
                  <to>
                    <xdr:col>105</xdr:col>
                    <xdr:colOff>647700</xdr:colOff>
                    <xdr:row>90</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intro</vt:lpstr>
      <vt:lpstr>Bastrop</vt:lpstr>
      <vt:lpstr>Karnes</vt:lpstr>
      <vt:lpstr>Jack</vt:lpstr>
      <vt:lpstr>Walker</vt:lpstr>
      <vt:lpstr>Menard</vt:lpstr>
      <vt:lpstr>Bastrop!Print_Area</vt:lpstr>
      <vt:lpstr>intro!Print_Area</vt:lpstr>
      <vt:lpstr>Jack!Print_Area</vt:lpstr>
      <vt:lpstr>Karnes!Print_Area</vt:lpstr>
      <vt:lpstr>Menard!Print_Area</vt:lpstr>
      <vt:lpstr>Walker!Print_Area</vt:lpstr>
    </vt:vector>
  </TitlesOfParts>
  <Company>Compaq Computer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Featherston</dc:creator>
  <cp:lastModifiedBy>Buland, David - NRCS, Fort Worth, TX</cp:lastModifiedBy>
  <cp:lastPrinted>2000-07-12T18:23:36Z</cp:lastPrinted>
  <dcterms:created xsi:type="dcterms:W3CDTF">2000-02-10T17:44:29Z</dcterms:created>
  <dcterms:modified xsi:type="dcterms:W3CDTF">2015-10-21T13:01:22Z</dcterms:modified>
</cp:coreProperties>
</file>