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S:\NRCS\Share\Wildlife files\"/>
    </mc:Choice>
  </mc:AlternateContent>
  <xr:revisionPtr revIDLastSave="0" documentId="8_{B96B4933-94CD-426D-9B08-461DBACC9BC2}" xr6:coauthVersionLast="45" xr6:coauthVersionMax="45" xr10:uidLastSave="{00000000-0000-0000-0000-000000000000}"/>
  <bookViews>
    <workbookView xWindow="-120" yWindow="-120" windowWidth="25440" windowHeight="15390" tabRatio="451" xr2:uid="{00000000-000D-0000-FFFF-FFFF00000000}"/>
  </bookViews>
  <sheets>
    <sheet name="WHEG" sheetId="1" r:id="rId1"/>
  </sheets>
  <definedNames>
    <definedName name="_xlnm.Print_Area" localSheetId="0">WHEG!$A$1:$M$111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8" i="1" l="1"/>
  <c r="M96" i="1"/>
  <c r="F96" i="1" s="1"/>
  <c r="L98" i="1"/>
  <c r="L96" i="1"/>
  <c r="E96" i="1" s="1"/>
  <c r="L125" i="1" l="1"/>
  <c r="I125" i="1"/>
  <c r="F125" i="1"/>
  <c r="L124" i="1"/>
  <c r="J121" i="1"/>
  <c r="G121" i="1"/>
  <c r="D121" i="1"/>
  <c r="A121" i="1"/>
  <c r="J117" i="1"/>
  <c r="J118" i="1" s="1"/>
  <c r="G117" i="1"/>
  <c r="G118" i="1" s="1"/>
  <c r="D117" i="1"/>
  <c r="D118" i="1" s="1"/>
  <c r="A117" i="1"/>
  <c r="A118" i="1" s="1"/>
  <c r="E98" i="1" l="1"/>
</calcChain>
</file>

<file path=xl/sharedStrings.xml><?xml version="1.0" encoding="utf-8"?>
<sst xmlns="http://schemas.openxmlformats.org/spreadsheetml/2006/main" count="296" uniqueCount="162">
  <si>
    <t xml:space="preserve">Value  </t>
  </si>
  <si>
    <t>a.</t>
  </si>
  <si>
    <t>b.</t>
  </si>
  <si>
    <t>c.</t>
  </si>
  <si>
    <t>d.</t>
  </si>
  <si>
    <t>After</t>
  </si>
  <si>
    <t>e.</t>
  </si>
  <si>
    <t>Date</t>
  </si>
  <si>
    <t>0.5-0.6</t>
  </si>
  <si>
    <t>0.7-0.9</t>
  </si>
  <si>
    <t>0.1-0.4</t>
  </si>
  <si>
    <t>AFTER</t>
  </si>
  <si>
    <t>BENCH</t>
  </si>
  <si>
    <t>Bench</t>
  </si>
  <si>
    <t>Element</t>
  </si>
  <si>
    <t>Score</t>
  </si>
  <si>
    <t>Combined</t>
  </si>
  <si>
    <t>5 Ac</t>
  </si>
  <si>
    <t>9.3 Ac</t>
  </si>
  <si>
    <t>4.1 Ac</t>
  </si>
  <si>
    <t>SCORE</t>
  </si>
  <si>
    <t>Example A</t>
  </si>
  <si>
    <t>Example B</t>
  </si>
  <si>
    <t>Example C</t>
  </si>
  <si>
    <t>Example D</t>
  </si>
  <si>
    <t>No human or livestock disturbance occurs in the assessment area.</t>
  </si>
  <si>
    <t>Date:</t>
  </si>
  <si>
    <t>Ave. AFTER minus BENCH</t>
  </si>
  <si>
    <t>IMPROVEMENT SCORE</t>
  </si>
  <si>
    <t>Notes:</t>
  </si>
  <si>
    <t>Average flood frequency in AA as determined by field indicators.</t>
  </si>
  <si>
    <t>Determine the hydrology from observations within the AA.</t>
  </si>
  <si>
    <t>LOWEST SCORE (El. 1-3)</t>
  </si>
  <si>
    <t>Determine the hydrology of the river system from onsite observations and upstream info.</t>
  </si>
  <si>
    <t>Look for evidence of livestock and human caused disturbance within the AA.</t>
  </si>
  <si>
    <t>Owner/Operator:</t>
  </si>
  <si>
    <t>Assisted By:</t>
  </si>
  <si>
    <t>Field Office:</t>
  </si>
  <si>
    <t>District:</t>
  </si>
  <si>
    <t>Location:</t>
  </si>
  <si>
    <t>Assessment Area Name:</t>
  </si>
  <si>
    <t>County:</t>
  </si>
  <si>
    <t>Farm/Tract:</t>
  </si>
  <si>
    <t>COMBINED SCORE (El. 1-7)</t>
  </si>
  <si>
    <t>WHEG Elements</t>
  </si>
  <si>
    <t>Evidence (circle): debris on plants, recent watercourses/ponded water, currently flooded, other (describe):</t>
  </si>
  <si>
    <t>For NRCS Planning and Ranking</t>
  </si>
  <si>
    <t>For Baseline Habitat Acres</t>
  </si>
  <si>
    <r>
      <t xml:space="preserve">FINAL SCORE </t>
    </r>
    <r>
      <rPr>
        <b/>
        <sz val="8"/>
        <color theme="1"/>
        <rFont val="Calibri"/>
        <family val="2"/>
        <scheme val="minor"/>
      </rPr>
      <t>(Zero on El. 1-3 = 0)</t>
    </r>
  </si>
  <si>
    <t>El. 1-3 Low</t>
  </si>
  <si>
    <r>
      <t xml:space="preserve">Example A = Baseline is 5 acres as Combined score </t>
    </r>
    <r>
      <rPr>
        <u/>
        <sz val="11"/>
        <color theme="1"/>
        <rFont val="Calibri"/>
        <family val="2"/>
        <scheme val="minor"/>
      </rPr>
      <t>&gt;</t>
    </r>
    <r>
      <rPr>
        <sz val="11"/>
        <color theme="1"/>
        <rFont val="Calibri"/>
        <family val="2"/>
        <scheme val="minor"/>
      </rPr>
      <t xml:space="preserve"> 2.0 and no zeros in Elements 1-3</t>
    </r>
  </si>
  <si>
    <t>Example B = Baseline is Zero for the 9.3 AC as combined score &lt;2.0</t>
  </si>
  <si>
    <t>Example C = Baseline is 4.1 Ac as Combined score &gt; 2.0 and no zeros in Elements 1-3</t>
  </si>
  <si>
    <t>0.2 Ac</t>
  </si>
  <si>
    <t>Signature</t>
  </si>
  <si>
    <t>Send this WHEG (pages 1-5) and maps and pictures of the AA to the State Biologist or designee for confirmation.</t>
  </si>
  <si>
    <t>Confirmation of Baseline</t>
  </si>
  <si>
    <t xml:space="preserve">Baseline: ______ acres baseline for ___________________________(name) assessment area.  </t>
  </si>
  <si>
    <t xml:space="preserve">Are open patches present:  YES   NO  </t>
  </si>
  <si>
    <t>River diversion or groundwater pumping that reduces the water available for riparian or lake bottom habitat regeneration, growth, maintenance, distribution, or abundance.  Minimum suitable habitat is maintained from winter to July in most years.</t>
  </si>
  <si>
    <t>River diversion or groundwater pumping that reduces the water available for riparian habitat regeneration, growth, maintenance, distribution, or abundance.  Minimum suitable habitat is only available from winter through April in most years.</t>
  </si>
  <si>
    <t xml:space="preserve">No river diversion or groundwater pumping; surface water is permanent. </t>
  </si>
  <si>
    <t xml:space="preserve">Limited river diversion or groundwater pumping that does not reduce the water available for riparian or lake bottom habitat regeneration, growth, maintenance, distribution, or abundance. Surface water is present from winter through July every year. </t>
  </si>
  <si>
    <t xml:space="preserve">River diversion or groundwater pumping to the extent that surface water is not available for vegetation and surface water is not present outside of the winter months over an area of 4-8 acres. </t>
  </si>
  <si>
    <t>Perennial surface flow with elevated groundwater within assessment area; shallow pools form and persist year-round.</t>
  </si>
  <si>
    <t xml:space="preserve">b. </t>
  </si>
  <si>
    <t xml:space="preserve">Intermittent or flows that provide pools or braids which perist from winter through April, with elevated groundwater.  </t>
  </si>
  <si>
    <t>Mostly perennial surface flow, with some intermittent sections or short durations of intermittent flow, some pools persisting from winter through the end of July, and elevated groundwater maintains moist soils.</t>
  </si>
  <si>
    <t xml:space="preserve">No surface flow or rare occurrence of surface flow; most years without moist soils and elevated groundwater from winter through April.  </t>
  </si>
  <si>
    <t>Look for suitable prey base and harmful non-native predators within the AA.</t>
  </si>
  <si>
    <t>Frogs (esp. native frogs) and toads present and breeding; tadpoles dense. Native fish (dace, suckers) present. Native amphibian and fish species far out number non-native species.</t>
  </si>
  <si>
    <t>Northern Mexican Gartersnake Ecology and Habitat Summary to Assist in the Development of Wildlife Habitat Evaluation Guidelines (WHEGs) for NRCS Working Lands for Wildlife Initiative for Habitats at all Elevations</t>
  </si>
  <si>
    <t>https://www.fws.gov/southwest/es/arizona/MexGartersnake.htm</t>
  </si>
  <si>
    <t xml:space="preserve">List amphibian species present, if known: </t>
  </si>
  <si>
    <t>List fish species present, if known:</t>
  </si>
  <si>
    <t>Supplemental hydrology (circle): side channels, springs, urban runoff, ag runoff, irrigation, other (describe):</t>
  </si>
  <si>
    <t>Beaver Activity (circle): chewed trees or shrubs, dam, wood lodge, bank burrow, observed beaver, other (describe):</t>
  </si>
  <si>
    <t xml:space="preserve">Dense thickets of cattails and native sedges and rushes/tules, grasses, and forbs in or within ~50 feet (15 m) of permanent water (a river, stream, marsh, or cienega). Densely vegetated backwater pools or native spring-fed ponds or marshes are present. </t>
  </si>
  <si>
    <t>Average canopy cover at 3.3 feet (1 m) high: (circle one):  0-10%,  10-25%,  25-50%,  50-75%,  75-100%</t>
  </si>
  <si>
    <t xml:space="preserve">Mixed-age stands with canopy gaps; some areas with mature trees &gt; 35 feet in height, some stands of regenerating  riparian vegetation or shrubs &lt; 15 feet in height, interspered with open patches of herbaceous vegetation or grasses larger than treed areas.  </t>
  </si>
  <si>
    <t xml:space="preserve">Mixed-age stands with canopy gaps; some areas with mature trees &gt;15 feet in height, few stands of regenerating  riparian vegetation or shrubs &lt; 15 feet in height, interspered with open patches of herbaceous vegetation or grasses that are equal to or larger in size than treed patches.  </t>
  </si>
  <si>
    <t xml:space="preserve">Young stands of regenerating vegetation or shrubs with varying heights, most &lt; 15 feet in height; interspersed with herbaceous vegetation or grass patches that are smaller in size than treed patches. </t>
  </si>
  <si>
    <t>No connected trees or shrubs, some regeneration. Trees do not reach above 15 feet in height; herbaceous or grassy patches are larger in size than treed patches.</t>
  </si>
  <si>
    <t xml:space="preserve">e. </t>
  </si>
  <si>
    <t>f.</t>
  </si>
  <si>
    <t xml:space="preserve">Canopy of large trees &gt; 35 feet with little understory or regeneration; few or no herbaceous or grassy patches. </t>
  </si>
  <si>
    <t xml:space="preserve">Intermittent surface flow that provides surface water in pools or streams from winter through the end of June. </t>
  </si>
  <si>
    <t xml:space="preserve">SCORING EXAMPLES: (not based on actual sites) </t>
  </si>
  <si>
    <t>No or very few and scattered cattails, sedges, rushes, grasses and forbs occur. Vegetated ponds are not present in or near the AA.</t>
  </si>
  <si>
    <r>
      <t xml:space="preserve">Recommendation of Baseline Suitable Habitat:  </t>
    </r>
    <r>
      <rPr>
        <sz val="12"/>
        <color theme="1"/>
        <rFont val="Calibri"/>
        <family val="2"/>
        <scheme val="minor"/>
      </rPr>
      <t xml:space="preserve">The Baseline habitat value for the assessment area = ZERO (0) if any </t>
    </r>
    <r>
      <rPr>
        <sz val="12"/>
        <rFont val="Calibri"/>
        <family val="2"/>
        <scheme val="minor"/>
      </rPr>
      <t xml:space="preserve">of BENCH scores for </t>
    </r>
    <r>
      <rPr>
        <sz val="12"/>
        <color theme="1"/>
        <rFont val="Calibri"/>
        <family val="2"/>
        <scheme val="minor"/>
      </rPr>
      <t xml:space="preserve">elements 1-4 = 0, OR if the COMBINED SCORE of BENCH elements 1-7 &lt; 2.0.  If the ZERO value is not achieved and the COMBINED SCORE of BENCH is </t>
    </r>
    <r>
      <rPr>
        <u/>
        <sz val="12"/>
        <color theme="1"/>
        <rFont val="Calibri"/>
        <family val="2"/>
        <scheme val="minor"/>
      </rPr>
      <t>&gt;</t>
    </r>
    <r>
      <rPr>
        <sz val="12"/>
        <color theme="1"/>
        <rFont val="Calibri"/>
        <family val="2"/>
        <scheme val="minor"/>
      </rPr>
      <t xml:space="preserve"> 2.0, then the baseline value is the number of acres of the assessed area.  See Scoring Examples below.  Baseline acres must be confirmed by the state biologist or designee.  </t>
    </r>
    <r>
      <rPr>
        <b/>
        <sz val="12"/>
        <color theme="1"/>
        <rFont val="Calibri"/>
        <family val="2"/>
        <scheme val="minor"/>
      </rPr>
      <t xml:space="preserve">                                                                                                                                                                                                                                                                                                                                                                                                                                                      </t>
    </r>
  </si>
  <si>
    <t xml:space="preserve">SCORE TOTALS: </t>
  </si>
  <si>
    <t xml:space="preserve">OVERVIEW: </t>
  </si>
  <si>
    <t>7.      FLOOD FREQUENCY</t>
  </si>
  <si>
    <t>LITERATURE CITED</t>
  </si>
  <si>
    <t>Habitat Types (images provided by Jason Myrand, Lower Tonto Creek, Gila County, Arizona)</t>
  </si>
  <si>
    <t>Example D = Baseline is Zero for .5 Ac as element 1 is 0.</t>
  </si>
  <si>
    <t xml:space="preserve">Northern Mexican gartersnakes are very aquatic, apparently cienega-and large river-adapted snakes, found in the Southwestern United States, and in the Sierra Madre Occidental and the Mexican Plateau of Mexico (Rossman et al. 1996). In the United States, the species is found primarily in Arizona, with scattered populations historically present in southwestern New Mexico and apparently persisting along the lower Gila River (US Fish and Wildlife Service 2014). Disjunct populations occur at lower elevations (40-1875 m) in rivers, marshes, stock tanks, and fish hatcheries (reviewed in US Fish and Wildlife Service 2014). For known population localities in Arizona, refer to Holycross et al. 2006, Cotten et al. 2013, US Fish and Wildlife Service 2014, Lester and Swackhamer 2015, and the on-line AZGFD Heritage Database Management System). It is likely that additional populations in western Arizona remain undetected. </t>
  </si>
  <si>
    <t xml:space="preserve">Assess habitat structure and composition from the point of view of an aquatic/terrestrial snake. </t>
  </si>
  <si>
    <t xml:space="preserve">Permanent or ephemeral water is not present, and no irrigation of fields or lawns occurs within ~1,289 feet (393 m). Beavers are not present in or near the AA. Native upland vegetation is not present within  512 feet (156 m) of the AA. </t>
  </si>
  <si>
    <t xml:space="preserve">Mature multi-storied riparian vegetation with canopy heights ranging from approximately 35 to 65 feet tall, with mosaics of densely vegetated understories of shorter trees (&gt; 15 feet tall); few herbaceous or grassy patches. </t>
  </si>
  <si>
    <t>0.2-0.4</t>
  </si>
  <si>
    <t xml:space="preserve">Frogs (esp. native frogs) and toads present and breeding; tadpoles dense. Native fish (dace, suckers) present. Native amphibian and fish species far out-number non-native species. Amphibian abundance is much higher than that of fish. </t>
  </si>
  <si>
    <t xml:space="preserve">Non-native frogs (bullfrogs) and toads present and common; tadpoles not abundant. Native (dace, suckers) fish scarce. Non-native (mosquitofish, catfish, carp, spiny-rayed fish) present. Non-native fish species far out-number native species. Amphibian abundance is similar to that of fish. </t>
  </si>
  <si>
    <t xml:space="preserve">Non-native amphibians and fish very scarce, few to no tadpoles or fish larvae.  </t>
  </si>
  <si>
    <t xml:space="preserve">Bullfrogs not common; toads and tadpoles scarce. Non-native (mosquitofish, catfish, carp, spiny-rayed fish) abundant. Amphibian abundance is much lower than than that of fish. </t>
  </si>
  <si>
    <t xml:space="preserve">Regular flooding every 1.5 - 2 years. Floodplain wetlands (oxbows, backwater wetlands) are still hydrologically connected to the river. High flows in the river channel result in surface water saturation of these floodplain features. </t>
  </si>
  <si>
    <t xml:space="preserve">Overbank flooding occurs every 3 - 4 years. Channel is slightly incised.  Floodplain wetlands (oxbows, backwater wetlands) are still hydrologically connected to the river. High flows in the river channel result in surface water saturation of these floodplain features. </t>
  </si>
  <si>
    <t xml:space="preserve">Flooding every 5 - 6 years. Most floodplain wetlands are wetted when river levels rise. </t>
  </si>
  <si>
    <t>Flooding every 7 - 10 years. Only the deepest floodplain wetlands are wetted when river levels rise. Some runoff water available to help establish woody vegetation.</t>
  </si>
  <si>
    <t xml:space="preserve">No flooding. The channel is deeply incised or confined by structures such as levees. Floodplain wetlands are no longer hydrologically connected to the river. Runoff cannot provide enough water to establish dense woody vegetation. </t>
  </si>
  <si>
    <t>Onsite depletions:</t>
  </si>
  <si>
    <t>Upstream depletions:</t>
  </si>
  <si>
    <t>Livestock (circle): cow pies, hoof prints, grazing on plants, cows observed, other (describe)</t>
  </si>
  <si>
    <r>
      <t>Assessment Area Drawing:</t>
    </r>
    <r>
      <rPr>
        <b/>
        <sz val="11"/>
        <color theme="1"/>
        <rFont val="Calibri"/>
        <family val="2"/>
        <scheme val="minor"/>
      </rPr>
      <t xml:space="preserve"> </t>
    </r>
    <r>
      <rPr>
        <sz val="11"/>
        <color theme="1"/>
        <rFont val="Calibri"/>
        <family val="2"/>
        <scheme val="minor"/>
      </rPr>
      <t xml:space="preserve">identify water, pools, dry channels, dominant vegetation, veg recruitment, beaver sign, disturbance, treed/open patch configuration, landmarks, etc. Alternatively, download a high-quality aerial image (e.g., from Google Earth), and delineate the AA. Include representative photographs of the site and its conditions. </t>
    </r>
  </si>
  <si>
    <t>Estimate growing season density of understory and open patches where sun touches the ground.</t>
  </si>
  <si>
    <t>Estimate growing season height of canopy, open patches where sun touches the ground, and recruitment in AA.</t>
  </si>
  <si>
    <t xml:space="preserve">1.      GENERAL HYDROLOGY (year-round) </t>
  </si>
  <si>
    <t xml:space="preserve">2.      AQUATIC AND RIPARIAN HABITAT COMPOSITION </t>
  </si>
  <si>
    <t>3.      HABITAT COVER  (HERBACEOUS)</t>
  </si>
  <si>
    <t>4.      HABITAT STRUCTURE</t>
  </si>
  <si>
    <t>5.     PREY BASE AND INVASIVE PREDATORS</t>
  </si>
  <si>
    <t>6.       WATER DEPLETIONS</t>
  </si>
  <si>
    <t>8.       SITE DISTURBANCE:  AGRICULTURAL</t>
  </si>
  <si>
    <t>9.       SITE DISTURBANCE:  RECREATIONAL</t>
  </si>
  <si>
    <t>No recreational disturbance occurs in the assessment area.</t>
  </si>
  <si>
    <t xml:space="preserve">Low quality NMGS habitat due to human activities and land management. Land landowners kill all snakes regardless of location. Physical disturbances during May-October are common. Riverbed water pumping common and predictably disturbs habitat. </t>
  </si>
  <si>
    <t>NMGS habitat quality factors are maintained with minimal disturbance and visitors do not kill snakes. Fire wood harvest and other recreatonal activities are conducted so that the timing and intensity avoids or minimizes disturbance. No vehicular recreational activities within or adjacent to assessment area.  All disturbance activities occurs outside May-August.</t>
  </si>
  <si>
    <t xml:space="preserve">Low quality NMGS habitat due to human activities and land management and visitors kill all snakes regardless of location. Physical disturbances during May-October are common. Vehicular recreational activities within or adjacent to assessment area. </t>
  </si>
  <si>
    <t xml:space="preserve">                                              Northern Mexican Gartersnake (NMGS or THEQ)                130-6150' elevation</t>
  </si>
  <si>
    <t>130 - 6150 ft (all) Elevation</t>
  </si>
  <si>
    <t xml:space="preserve">NMGS habitat quality factors are maintained with minimal disturbance and landowners do not kill snakes. Land management, such as livestock grazing, is conducted so that the timing and intensity avoids or minimizes disturbance. All disturbance activities occur outside May-August. All grazing consistent with NRCS grazing plan for SWFL, taking NMGS habitat into account. No riverbed water pumping. </t>
  </si>
  <si>
    <t xml:space="preserve">NMGS habitat quality factors are maintained with noticeable, short term effects to habitat quality from land management such as livestock grazing.  Landowners do not kill non-venomous snakes. Grazing plan doesn't follow the NRCS SWFL grazing plan, but grazing impacts are minimal. Limited riverbed water pumping. </t>
  </si>
  <si>
    <t>NMGS habitat quality factors are present but long term effects to habitat quality are apparent. Landowners kill snakes near homes. Land management decisions are applied without regard for NMGS habitat requirements. Livestock grazing is conducted without an NRCS plan.  Regular riverbed water pumping.</t>
  </si>
  <si>
    <t xml:space="preserve">NMGS habitat quality factors are present but long term effects to habitat quality are apparent. Visitors kill all snakes near homes. Recreation management decisions are applied without regard for NMGS habitat requirements. Vehicular recreational activities occur within or adjacent to assessment area. </t>
  </si>
  <si>
    <t xml:space="preserve">NMGS habitat quality factors are maintained with noticeable, short term effects to habitat quality from recreational acitivites such fire wood harvest and ATV use.  Visitors do not kill non-venomous snakes. No vehicular recreational activities within or adjacent to patch during May-August (breeding &amp; birthing season). </t>
  </si>
  <si>
    <t>Instructions: The primary purpose of this Wildlife Habitat Evaluation Guide (WHEG) is to determine baseline acres of suitable habitat for NMGS under landowner control.  This WHEG may be used for planning NMGS habitat restoration and management projects by identifying potential limiting factors and may also be used to rank projects.  Before completing this WHEG, review the detailed information on evaluating NMGS habitat and definitions found below the WHEG.  Prior to scoring the WHEG, develop a site map, delineate the expected assessment area(s), and print an aerial photo.  An Assessment Area (AA) is a discrete patch of like vegetation and hydrology.  Plant species and composition, age, and height should be similar in an assessment area.  If fish and amphibian species identity is not known, assume the species are non-native. Ground water levels, surface water levels, and flooding timing, duration, and intensity should be similar in an assessment area (consult with landowners to determine flooding frequency and to determine extent of human and/or livestock disturbance).  Fill in all yellow boxes as applicable.  Interpolate scores as needed.  Bench = Benchmark (current) condition.  After = Post-implementation  of conservation practices at maturity.  Due to the wide variety of habitat used by the species across its range, the evaluator will need to interpret the questions to their situation. Evaluate only the cooperating party's land unless otherwise directed.</t>
  </si>
  <si>
    <t xml:space="preserve">Northern Mexican gartersnakes (NMGS) are striped aquatic snakes typically found near large rivers, streams, marshes, and/or manmade ponds. The snakes use a mix of densely vegetated aquatic, riparian, and floodplain or meadow (including lawn and field) habitats for hunting and breeding; during the active season they may travel 1000 ft (305 m) from water. This non-migratory species is relatively adaptable when selecting overwinter sites: the sites may be adjacent to the water in the riparian and/or up to approximately 1260 feet (384 m) from water in upland habitats; thus, proximity to native upland vegetation is more important than habitat type during December through February. Home range size for adult females may be up to 55 acres (22.3 ha). </t>
  </si>
  <si>
    <t xml:space="preserve">                                                                                                                     map credit: snakesofaz.org                              </t>
  </si>
  <si>
    <t>NRCS                                             Wildlife Habitat Evaluation Guide (WHEG)                               January 2020</t>
  </si>
  <si>
    <t xml:space="preserve">If present, woody riparian vegetation is composed of native species (such as willow, cottonwood, and seep willow) with no exotic vegetation (such as tamarisk and Russian olive). Beavers are active within or near the AA. Edge water depth in any water body is typically less than ~1 foot (0.3 m). Native upland vegetation is present within 500 feet (154 m) of the AA. </t>
  </si>
  <si>
    <t xml:space="preserve">Riparian vegetation (forbs, grasses, and woody species) is dominated by &gt; 50-75% native vegetation (willow, cottonwood, seep willow), with exotic woody vegetation being less than 50% of all species. Beavers may or may not be present in or near the AA. At least 50% of the edge water depth in any water body is less than ~1 foot (0.3 m). Native upland vegetation is present within 500 feet (152 m) of the AA. </t>
  </si>
  <si>
    <t xml:space="preserve">Riparian vegetation with 50% native vegetation (such as willow and cottonwood) with a larger component of exotic woody species (tamarisk, Russian olive, and arundo).  Irrigated fields or lawns occur within ~1,289 feet (393 m) of AA. Beavers may or may not be present in or nearby the AA. Less than 50% of the edge water depth in any water body is less than ~1 foot (0.3 m). Native upland vegetation is present within  500 feet (152 m) of the AA. </t>
  </si>
  <si>
    <t xml:space="preserve">Irrigated fields or lawns occur within ~1,289 feet (393 m) of AA. Beavers are not present in or near the AA. &lt;25% of the edge water depth in any water body is less than ~1 foot (0.3 m). Native upland vegetation is present within 500 feet (152 m) of the AA. </t>
  </si>
  <si>
    <r>
      <t>Abundant cattails, sedges, rushes, grasses and forbs (native or non-native) in or within ~50 feet (15 m) of permanent water, including stock tanks and</t>
    </r>
    <r>
      <rPr>
        <sz val="11"/>
        <color rgb="FFFF0000"/>
        <rFont val="Calibri (Body)"/>
      </rPr>
      <t xml:space="preserve"> </t>
    </r>
    <r>
      <rPr>
        <sz val="11"/>
        <rFont val="Calibri (Body)"/>
      </rPr>
      <t>fallow</t>
    </r>
    <r>
      <rPr>
        <sz val="11"/>
        <color rgb="FFFF0000"/>
        <rFont val="Calibri (Body)"/>
      </rPr>
      <t xml:space="preserve"> </t>
    </r>
    <r>
      <rPr>
        <sz val="11"/>
        <color theme="1"/>
        <rFont val="Calibri"/>
        <family val="2"/>
        <scheme val="minor"/>
      </rPr>
      <t>ponds (i.e., a fish pond that is no longer maintained). Vegetated backwater pools, stock tanks, or</t>
    </r>
    <r>
      <rPr>
        <sz val="11"/>
        <rFont val="Calibri"/>
        <family val="2"/>
        <scheme val="minor"/>
      </rPr>
      <t xml:space="preserve"> fallow </t>
    </r>
    <r>
      <rPr>
        <sz val="11"/>
        <color theme="1"/>
        <rFont val="Calibri"/>
        <family val="2"/>
        <scheme val="minor"/>
      </rPr>
      <t>ponds are present in or near the AA.</t>
    </r>
  </si>
  <si>
    <t>Moderate density or small, isolated patches of cattails, sedges, rushes, grasses, and forbs (native or non-native) in or within ~50 feet (15 m) of semi-permanent water (e.g., a stream that flows intermittently).  Vegetated ponds have a thin margin (&lt; 2 m wide) of emergent vegetation.</t>
  </si>
  <si>
    <t xml:space="preserve">Sparse and/or isolated  patches of cattails, sedges, rushes, grasses, and forbs occur within ~50 feet (15 m) of semi-permanent water. Vegetated ponds have only a very thin margin (&lt; 1 m wide) of emergent vegetation. </t>
  </si>
  <si>
    <t xml:space="preserve">Frogs (natives and bullfrogs) and toads present and breeding; tadpoles dense. Native (dace, suckers) and non-native (mosquitofish, catfish, carp, spiny-rayed fish) present. Native amphibian and fish species more common than non-native species. Amphibian abundance is higher than that of fish. </t>
  </si>
  <si>
    <t>Human (circle): vehicle tracks, garbage, people observed, fire rings, human fecal deposits or toilet paper (describe)</t>
  </si>
  <si>
    <t xml:space="preserve">Boyarski, VL., M.E. Young, and T.B. Cotten. 2015. Home range and habitat use of northern Mexican gartersnakes (Thamnophis eques megalops) in a highly modified habitat. Unpublished Nongame and Endangered Wildlife Program Technical Report 291. Arizona Game and Fish Department, Phoenix, Arizona.
Cotten, T.B., J.D. Miller, and D.D. Grandmaison. 2013. Geographic distribution: Thamnophis eques (Mexican gartersnake). Herpetological Review 44:111.
Emmons, I.D. 2017. Ecology of federally-threatened northern Mexican gartersnakes in north central Arizona. Unpublished MS thesis, Northern Arizona University, Flagstaff, Arizona. 
Emmons, I. D., and E. M. Nowak. 2016. Monitoring surveys and radio telemetry of northern Mexican gartersnakes (Thamnophis eques megalops) in the Verde Valley, Arizona. Final Report to Arizona Game and Fish Department Heritage Fund IIAPM Program in fulfilment of grant # I12028. Colorado Plateau Research Station, Northern Arizona University, Flagstaff, Arizona.
Emmons, I. D., E. M. Nowak, and K. Lauger. 2016. Prey availability and foraging events of the northern Mexican gartersnake (Thamnophis eques megalops) in north-central Arizona. Herpetological Review 47(3):485–486.
</t>
  </si>
  <si>
    <t xml:space="preserve">Holycross, A. T., W. P. Burger, E. J. Nigro, and T. C. Brennan. 2006. Surveys for Thamnophis eques and Thamnophis rufipunctatus in the Gila River Watershed of Arizona and New Mexico. Unpublished final report to Arizona Game and Fish Department, Phoenix, Arizona.
Lester, M.B., and J.B. Swackhamer. 2015. Thamnophis eques megalops (Brown Gartersnake): Distribution. Herpetological Review 46 (4):577. 
Myrand, J.M. 2019. Inundation effects on the ecology of the northern Mexican gartersnake (Thamnophis eques megalops). Unpublished MS thesis, Northern Arizona University, Flagstaff, Arizona.
Nowak, E.M., I.D. Emmons, J. Myrand, C. Klovanish, and R. Bergamini. 2018. 2015-2017 Surveys and Telemetry of Northern Mexican Gartersnakes in Lower Tonto Creek. Unpublished final report to the Salt River Project, Tempe, Arizona. Colorado Plateau Research Station, Northern Arizona University, Flagstaff, Arizona.
Nowak, E. M. 2013. Protocol for surveys and monitoring for narrow-headed gartersnakes (Thamnophis rufipunctatus) and northern Mexican gartersnakes (T. eques megalops). Unpublished protocol developed for the Arizona Game and Fish Department Sport Fish Stocking Conservation and Mitigation Program (CAMP) and the Salt River Project. Colorado Plateau Research Station, Northern Arizona University, Flagstaff, Arizona.
Nowak, E.M., and V.L. Boyarski. 2012. Thamnophis eques megalops (Northern Mexican Gartersnake). Reproduction: litter size. Herpetological Review 43(2): 351-352.
Rosen, P.C., and C.R. Schwalbe. 1988. Status of the Mexican and narrow-headed gartersnakes (Thamnophis eques megalops and Thamnophis rufipunctatus rufipunctatus) in Arizona. Unpublished report from Arizona Game and Fish Department to U.S. Fish and Wildlife Service.
Rossman, D.A., N.B. Ford, and R.A. Seigel. 1996. The Garter Snakes: Evolution and Ecology. University of Oklahoma Press, Norman.
Sprague, T.A. 2017. Microhabitat and Movement Assessment for Northern Mexican Gartersnakes (Thamnophis eques megalops) at Bubbling Ponds Hatchery, Arizona. Unpublished MS thesis, Arizona State University, Tempe, Arizona.
US Fish and Wildlife Service. 2013. Endangered and Threatened Wildlife and Plants; Designation of Critical Habitat for the Northern Mexican Gartersnake and Narrow- Headed Gartersnake; Proposed Rule. 50 CFR 17. Federal Register 78 (132) July 9, 2013: 41550–41608.
US Fish and Wildlife Service. 2014. Endangered and Threatened Wildlife and Plants; Threatened Status for the Northern Mexican Gartersnake and Narrow-Headed Gartersnake; Final Rule. 50 CFR 17. Federal Register 79 (130) July 8, 2014:38678–38746.
Young, M.E. and V.L. Boyarski. 2012. Thamnophis eques megalops (Northern Mexican Gartersnake). Diet and Mortality. Herpetological Review 43:498.
</t>
  </si>
  <si>
    <r>
      <t>A.</t>
    </r>
    <r>
      <rPr>
        <sz val="7"/>
        <color theme="1"/>
        <rFont val="Times New Roman"/>
        <family val="1"/>
      </rPr>
      <t xml:space="preserve">      </t>
    </r>
    <r>
      <rPr>
        <sz val="11"/>
        <color theme="1"/>
        <rFont val="Calibri"/>
        <family val="2"/>
      </rPr>
      <t xml:space="preserve">Dry wetland (a wetland that intermittently dries, leaving damp soil and wetland vegetation) </t>
    </r>
  </si>
  <si>
    <r>
      <t>C.</t>
    </r>
    <r>
      <rPr>
        <sz val="7"/>
        <color theme="1"/>
        <rFont val="Times New Roman"/>
        <family val="1"/>
      </rPr>
      <t xml:space="preserve">      </t>
    </r>
    <r>
      <rPr>
        <sz val="11"/>
        <color theme="1"/>
        <rFont val="Calibri"/>
        <family val="2"/>
      </rPr>
      <t>Aquatic edge (the transition between open water and land; i.e., a creek bank)</t>
    </r>
  </si>
  <si>
    <r>
      <t>D.</t>
    </r>
    <r>
      <rPr>
        <sz val="7"/>
        <color theme="1"/>
        <rFont val="Times New Roman"/>
        <family val="1"/>
      </rPr>
      <t xml:space="preserve">      </t>
    </r>
    <r>
      <rPr>
        <sz val="11"/>
        <color theme="1"/>
        <rFont val="Calibri"/>
        <family val="2"/>
      </rPr>
      <t>Aquatic wetland (a wetland that is currently inundated with water)</t>
    </r>
  </si>
  <si>
    <t>F.    Shrub woodland (a mix of trees and shrubs, dominated by shrubs &lt; 15 feet tall)</t>
  </si>
  <si>
    <t xml:space="preserve">G.    Upland overwintering site in shrubs &lt; 1 m tall) </t>
  </si>
  <si>
    <t>Northern Mexican gartersnakes are typically active between late Feburary and mid-November. Active season habitats include:  wetlands (beaver ponds, fish ponds, stock tanks, backwater pools) and wetland edges, floodplains, wet and dry meadows, woodlands, and irrigated lawns (Boyarski et al. 2015, Emmons 2017, Myarnd 2019, Nowak et al. 2018, Sprague 2017). Telemetered individuals were commonly found within 50 m of water (e.g., Emmons and Nowak 2016, Myrand 2019), but may travel over 300 m away from water during the active season. This species is exceedingly cryptic; adults often use habitat with greater than 75% vegetative or woody debris cover (Emmons 2017, Sprague 2017, Myrand 2019). Plant species most commonly associated with active snake locations include: cattail, tule, sedges, grasses, herbaceous species (e.g. cocklebur and Kochia), willow species, tamarisk  Tamarix ramosissima, cottonwood Populus fremontii, seep willow Baccharis salicifolia, Arizona walnut Juglans major, velvet ash Fraxinus velutina, and boxelder Acer negundo.</t>
  </si>
  <si>
    <t xml:space="preserve">Breeding occurs in spring and fall (Nowak et al. 2018, Sprague 2017, Myrand 2019). Pregnant females often use habitats with more bare ground patches (i.e., ample thermoregulatory opportunities) during the April and May gestation period (Sprague 2017). Females give birth from 7 to up to 38 young in June through early July (Rosen and Schwalbe 1988, Nowak and Boyarski 2012). At Bubbling Ponds Fish Hatchery and at Dead Horse Ranch State Park in Arizona, some females moved to man-made ponds with rushes, cattails and tules, shallow water, and on-shore rock or other cover to give birth (Boyarski et al. 2015, Emmons 2017). The birthing season may coincide with the emergence of toad metamorphs or even certain invertebrates (summarized in US Fish and Wildlife Service 2014; Boyarski, unpubl. data). </t>
  </si>
  <si>
    <t xml:space="preserve">The over-winter or inactive period for telemetered northern Mexican gartersnakes  generally begins between mid-November and mid-December, and lasts until late February or early March (Boyarski et al. 2015, Emmons 2017, Nowak et al. 2018). Unlike most other southwestern snakes, northern Mexican gartersnakes are  occasionally active during the winter, and may move between aestivation ("brumation") sites (Emmons and Nowak 2016, Emmons 2017, Myrand 2019).  Overwinter aestivation sites are in rodent burrows on flat ground, burrows in rocky slopes (including fill areas), in floodplains with herbaceous or shrubby native or non-native vegetation, under rock and rip-rap piles, in mesquite bosque, and/or under flood debris piles (Boyarski et al. 2015, Emmons 2017, Sprague 2017, Nowak et al. 2018). Hibernation locations may be 0.5 m to 383 m from water’s edge (Emmons 2017, Nowak et al. 2018). One snake hibernated in the bank of a fallow fish-rearing pond (Boyarski et al. 2015). Winter dens are associated with a variety of habitat types including riparian woodland near aquatic edges, meadow dominated by Kochia, grassland meadow, open floodplain, and upland mesquite bosque or scrub (Emmons 2017, Nowak et al. 2018). Plants associated with locations used during the winter aestivation period are cottonwood, willow, mesquite, oak, grasses (including irrigated fields), Kochia, cocklebur, and upland shrubs. </t>
  </si>
  <si>
    <r>
      <t>Primary prey items include tadpoles, recently metamorphosed, and juvenile toads (</t>
    </r>
    <r>
      <rPr>
        <i/>
        <sz val="11"/>
        <color theme="1"/>
        <rFont val="Calibri"/>
        <family val="2"/>
      </rPr>
      <t xml:space="preserve">Anaxyrus </t>
    </r>
    <r>
      <rPr>
        <sz val="11"/>
        <color theme="1"/>
        <rFont val="Calibri"/>
        <family val="2"/>
      </rPr>
      <t>spp.), native Ranid frogs and bullfrogs (</t>
    </r>
    <r>
      <rPr>
        <i/>
        <sz val="11"/>
        <color theme="1"/>
        <rFont val="Calibri"/>
        <family val="2"/>
      </rPr>
      <t xml:space="preserve">Lithobates </t>
    </r>
    <r>
      <rPr>
        <sz val="11"/>
        <color theme="1"/>
        <rFont val="Calibri"/>
        <family val="2"/>
      </rPr>
      <t>spp.), tiger salamanders (</t>
    </r>
    <r>
      <rPr>
        <i/>
        <sz val="11"/>
        <color theme="1"/>
        <rFont val="Calibri"/>
        <family val="2"/>
      </rPr>
      <t>Ambystoma</t>
    </r>
    <r>
      <rPr>
        <sz val="11"/>
        <color theme="1"/>
        <rFont val="Calibri"/>
        <family val="2"/>
      </rPr>
      <t xml:space="preserve"> spp.), native fish (e.g. Gila topminnow </t>
    </r>
    <r>
      <rPr>
        <i/>
        <sz val="11"/>
        <color theme="1"/>
        <rFont val="Calibri"/>
        <family val="2"/>
      </rPr>
      <t>Poeciliopsis occidentalis occidentalis</t>
    </r>
    <r>
      <rPr>
        <sz val="11"/>
        <color theme="1"/>
        <rFont val="Calibri"/>
        <family val="2"/>
      </rPr>
      <t xml:space="preserve">, desert pupfish </t>
    </r>
    <r>
      <rPr>
        <i/>
        <sz val="11"/>
        <color theme="1"/>
        <rFont val="Calibri"/>
        <family val="2"/>
      </rPr>
      <t>Cyprinodon macularius</t>
    </r>
    <r>
      <rPr>
        <sz val="11"/>
        <color theme="1"/>
        <rFont val="Calibri"/>
        <family val="2"/>
      </rPr>
      <t xml:space="preserve">, Gila chub and roundtail chub </t>
    </r>
    <r>
      <rPr>
        <i/>
        <sz val="11"/>
        <color theme="1"/>
        <rFont val="Calibri"/>
        <family val="2"/>
      </rPr>
      <t>Gila</t>
    </r>
    <r>
      <rPr>
        <sz val="11"/>
        <color theme="1"/>
        <rFont val="Calibri"/>
        <family val="2"/>
      </rPr>
      <t xml:space="preserve"> spp.), and non-native fish (mosquitofish, largemouth bass </t>
    </r>
    <r>
      <rPr>
        <i/>
        <sz val="11"/>
        <color theme="1"/>
        <rFont val="Calibri"/>
        <family val="2"/>
      </rPr>
      <t>Micropterus salmoides</t>
    </r>
    <r>
      <rPr>
        <sz val="11"/>
        <color theme="1"/>
        <rFont val="Calibri"/>
        <family val="2"/>
      </rPr>
      <t xml:space="preserve">, black bullhead Ameiurus melas (Rosen and Schwalbe 1988, Boyarski et al. 2015; Emmons et al. 2016, Nowak et al. 2018). Young and Boyarski (2012) also documented northern Mexican gartersnakes feeding on non-native Chinese mystery snails </t>
    </r>
    <r>
      <rPr>
        <i/>
        <sz val="11"/>
        <color theme="1"/>
        <rFont val="Calibri"/>
        <family val="2"/>
      </rPr>
      <t>Cipangopaludina chinensis</t>
    </r>
    <r>
      <rPr>
        <sz val="11"/>
        <color theme="1"/>
        <rFont val="Calibri"/>
        <family val="2"/>
      </rPr>
      <t xml:space="preserve"> at Bubbling Ponds Fish Hatchery. In areas where native aquatic prey species are not abundant, non-native species, especially bullfrogs, are critical prey items (Emmons et al. 2016). </t>
    </r>
  </si>
  <si>
    <t xml:space="preserve">Image: Iain Emmons </t>
  </si>
  <si>
    <r>
      <t>B.</t>
    </r>
    <r>
      <rPr>
        <sz val="7"/>
        <color theme="1"/>
        <rFont val="Calibri"/>
        <family val="2"/>
        <scheme val="minor"/>
      </rPr>
      <t>     </t>
    </r>
    <r>
      <rPr>
        <sz val="11"/>
        <color theme="1"/>
        <rFont val="Calibri"/>
        <family val="2"/>
        <scheme val="minor"/>
      </rPr>
      <t xml:space="preserve"> Meadow (an open terrestrial habitat dominated by grasses and herbaceous cover)</t>
    </r>
  </si>
  <si>
    <t>E.    Riparian woodland (gallery riparian forest, even in small patches)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</si>
</sst>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alibri"/>
      <family val="2"/>
      <scheme val="minor"/>
    </font>
    <font>
      <sz val="12"/>
      <color theme="1"/>
      <name val="Calibri"/>
      <family val="2"/>
      <scheme val="minor"/>
    </font>
    <font>
      <b/>
      <sz val="14"/>
      <color theme="1"/>
      <name val="Calibri"/>
      <family val="2"/>
      <scheme val="minor"/>
    </font>
    <font>
      <sz val="12"/>
      <color theme="1"/>
      <name val="Calibri"/>
      <family val="2"/>
      <scheme val="minor"/>
    </font>
    <font>
      <u/>
      <sz val="11"/>
      <color theme="10"/>
      <name val="Calibri"/>
      <family val="2"/>
    </font>
    <font>
      <i/>
      <sz val="11"/>
      <color theme="1"/>
      <name val="Calibri"/>
      <family val="2"/>
      <scheme val="minor"/>
    </font>
    <font>
      <sz val="11"/>
      <color rgb="FF000000"/>
      <name val="Calibri"/>
      <family val="2"/>
    </font>
    <font>
      <sz val="11"/>
      <color theme="1"/>
      <name val="Calibri"/>
      <family val="2"/>
    </font>
    <font>
      <b/>
      <sz val="11"/>
      <color theme="1"/>
      <name val="Times New Roman"/>
      <family val="1"/>
    </font>
    <font>
      <sz val="11"/>
      <color rgb="FF000000"/>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b/>
      <sz val="11"/>
      <name val="Calibri"/>
      <family val="2"/>
      <scheme val="minor"/>
    </font>
    <font>
      <sz val="11"/>
      <name val="Calibri"/>
      <family val="2"/>
      <scheme val="minor"/>
    </font>
    <font>
      <sz val="11"/>
      <color theme="1"/>
      <name val="Times New Roman"/>
      <family val="1"/>
    </font>
    <font>
      <b/>
      <sz val="12"/>
      <color theme="1"/>
      <name val="Calibri"/>
      <family val="2"/>
      <scheme val="minor"/>
    </font>
    <font>
      <b/>
      <sz val="12"/>
      <name val="Calibri"/>
      <family val="2"/>
      <scheme val="minor"/>
    </font>
    <font>
      <b/>
      <sz val="10"/>
      <color theme="1"/>
      <name val="Calibri"/>
      <family val="2"/>
      <scheme val="minor"/>
    </font>
    <font>
      <sz val="8"/>
      <color theme="1"/>
      <name val="Calibri"/>
      <family val="2"/>
      <scheme val="minor"/>
    </font>
    <font>
      <sz val="12"/>
      <name val="Calibri"/>
      <family val="2"/>
      <scheme val="minor"/>
    </font>
    <font>
      <sz val="10"/>
      <color theme="1"/>
      <name val="Calibri"/>
      <family val="2"/>
      <scheme val="minor"/>
    </font>
    <font>
      <b/>
      <i/>
      <sz val="11"/>
      <name val="Calibri"/>
      <family val="2"/>
      <scheme val="minor"/>
    </font>
    <font>
      <i/>
      <sz val="11"/>
      <color theme="1"/>
      <name val="Calibri"/>
      <family val="2"/>
    </font>
    <font>
      <sz val="7"/>
      <color theme="1"/>
      <name val="Times New Roman"/>
      <family val="1"/>
    </font>
    <font>
      <u/>
      <sz val="11"/>
      <color theme="1"/>
      <name val="Calibri"/>
      <family val="2"/>
      <scheme val="minor"/>
    </font>
    <font>
      <b/>
      <sz val="8"/>
      <color theme="1"/>
      <name val="Calibri"/>
      <family val="2"/>
      <scheme val="minor"/>
    </font>
    <font>
      <u/>
      <sz val="12"/>
      <color theme="1"/>
      <name val="Calibri"/>
      <family val="2"/>
      <scheme val="minor"/>
    </font>
    <font>
      <sz val="7"/>
      <color theme="1"/>
      <name val="Calibri"/>
      <family val="2"/>
      <scheme val="minor"/>
    </font>
    <font>
      <sz val="9"/>
      <color theme="1"/>
      <name val="Calibri"/>
      <family val="2"/>
      <scheme val="minor"/>
    </font>
    <font>
      <sz val="11"/>
      <color rgb="FFFF0000"/>
      <name val="Calibri (Body)"/>
    </font>
    <font>
      <sz val="11"/>
      <color theme="1"/>
      <name val="Calibri (Body)"/>
    </font>
    <font>
      <sz val="11"/>
      <name val="Calibri (Body)"/>
    </font>
  </fonts>
  <fills count="1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theme="5" tint="0.59999389629810485"/>
        <bgColor indexed="64"/>
      </patternFill>
    </fill>
  </fills>
  <borders count="49">
    <border>
      <left/>
      <right/>
      <top/>
      <bottom/>
      <diagonal/>
    </border>
    <border>
      <left style="medium">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383">
    <xf numFmtId="0" fontId="0" fillId="0" borderId="0" xfId="0"/>
    <xf numFmtId="0" fontId="16" fillId="0" borderId="0" xfId="0" applyFont="1" applyFill="1" applyBorder="1" applyAlignment="1">
      <alignment horizontal="left" vertical="top" wrapText="1"/>
    </xf>
    <xf numFmtId="0" fontId="16" fillId="0" borderId="5" xfId="0" applyFont="1" applyFill="1" applyBorder="1" applyAlignment="1">
      <alignment horizontal="left" vertical="top" wrapText="1"/>
    </xf>
    <xf numFmtId="0" fontId="17" fillId="0" borderId="3" xfId="0" applyFont="1" applyFill="1" applyBorder="1" applyAlignment="1">
      <alignment horizontal="center" vertical="top" wrapText="1"/>
    </xf>
    <xf numFmtId="0" fontId="16" fillId="0" borderId="0" xfId="0" applyFont="1" applyFill="1" applyBorder="1" applyAlignment="1">
      <alignment horizontal="left" vertical="top"/>
    </xf>
    <xf numFmtId="0" fontId="21" fillId="0" borderId="11" xfId="0" applyFont="1" applyBorder="1" applyAlignment="1">
      <alignment vertical="top" wrapText="1"/>
    </xf>
    <xf numFmtId="0" fontId="0" fillId="4" borderId="11" xfId="0" applyFont="1" applyFill="1" applyBorder="1" applyAlignment="1">
      <alignment horizontal="center" vertical="top" wrapText="1"/>
    </xf>
    <xf numFmtId="0" fontId="0" fillId="4" borderId="11" xfId="0" applyFont="1" applyFill="1" applyBorder="1" applyAlignment="1">
      <alignment horizontal="left" vertical="top" wrapText="1"/>
    </xf>
    <xf numFmtId="0" fontId="0" fillId="0" borderId="12" xfId="0" applyFont="1" applyBorder="1" applyAlignment="1">
      <alignment vertical="top" wrapText="1"/>
    </xf>
    <xf numFmtId="0" fontId="25" fillId="0" borderId="12" xfId="0" applyFont="1" applyBorder="1" applyAlignment="1">
      <alignment horizontal="center" vertical="top" wrapText="1"/>
    </xf>
    <xf numFmtId="0" fontId="0" fillId="0" borderId="12" xfId="0" applyFont="1" applyBorder="1" applyAlignment="1">
      <alignment horizontal="center" vertical="top" wrapText="1"/>
    </xf>
    <xf numFmtId="0" fontId="0" fillId="0" borderId="4" xfId="0" applyFont="1" applyBorder="1" applyAlignment="1">
      <alignment horizontal="center" vertical="top" wrapText="1"/>
    </xf>
    <xf numFmtId="0" fontId="0" fillId="0" borderId="0" xfId="0" applyFont="1" applyBorder="1" applyAlignment="1">
      <alignment horizontal="center" vertical="top" wrapText="1"/>
    </xf>
    <xf numFmtId="164" fontId="0" fillId="0" borderId="12" xfId="0" applyNumberFormat="1" applyFont="1" applyBorder="1" applyAlignment="1">
      <alignment horizontal="center" vertical="top" wrapText="1"/>
    </xf>
    <xf numFmtId="164" fontId="0" fillId="0" borderId="13" xfId="0" applyNumberFormat="1" applyFont="1" applyBorder="1" applyAlignment="1">
      <alignment horizontal="center" vertical="top" wrapText="1"/>
    </xf>
    <xf numFmtId="0" fontId="0" fillId="0" borderId="13" xfId="0" applyFont="1" applyBorder="1" applyAlignment="1">
      <alignment horizontal="center" vertical="top" wrapText="1"/>
    </xf>
    <xf numFmtId="164" fontId="0" fillId="0" borderId="0" xfId="0" applyNumberFormat="1" applyFont="1" applyBorder="1" applyAlignment="1">
      <alignment horizontal="center" vertical="top" wrapText="1"/>
    </xf>
    <xf numFmtId="0" fontId="19" fillId="0" borderId="0" xfId="0" applyFont="1" applyFill="1" applyBorder="1" applyAlignment="1">
      <alignment horizontal="left" vertical="top"/>
    </xf>
    <xf numFmtId="0" fontId="25" fillId="0" borderId="0" xfId="0" applyFont="1" applyFill="1" applyBorder="1" applyAlignment="1">
      <alignment horizontal="center" vertical="top"/>
    </xf>
    <xf numFmtId="0" fontId="25" fillId="0" borderId="0" xfId="0" applyFont="1" applyFill="1" applyBorder="1" applyAlignment="1">
      <alignment horizontal="right" vertical="top"/>
    </xf>
    <xf numFmtId="0" fontId="17" fillId="0" borderId="0" xfId="0" applyFont="1" applyFill="1" applyBorder="1" applyAlignment="1">
      <alignment horizontal="left" vertical="top"/>
    </xf>
    <xf numFmtId="0" fontId="17" fillId="0" borderId="0" xfId="0" applyFont="1" applyFill="1" applyBorder="1" applyAlignment="1">
      <alignment horizontal="center" vertical="top" wrapText="1"/>
    </xf>
    <xf numFmtId="0" fontId="3" fillId="0" borderId="0" xfId="0" applyFont="1" applyFill="1" applyBorder="1" applyAlignment="1">
      <alignment horizontal="left" vertical="top"/>
    </xf>
    <xf numFmtId="0" fontId="19" fillId="0" borderId="0" xfId="0" applyFont="1" applyBorder="1" applyAlignment="1">
      <alignment vertical="top" wrapText="1"/>
    </xf>
    <xf numFmtId="0" fontId="19" fillId="6" borderId="2" xfId="0" applyFont="1" applyFill="1" applyBorder="1" applyAlignment="1">
      <alignment horizontal="left" vertical="top" wrapText="1"/>
    </xf>
    <xf numFmtId="0" fontId="3" fillId="0" borderId="0" xfId="0" applyFont="1" applyFill="1" applyBorder="1" applyAlignment="1">
      <alignment horizontal="left" vertical="top" wrapText="1"/>
    </xf>
    <xf numFmtId="0" fontId="11" fillId="0" borderId="0" xfId="0" applyFont="1" applyAlignment="1">
      <alignment horizontal="left" vertical="top"/>
    </xf>
    <xf numFmtId="0" fontId="0" fillId="0" borderId="4" xfId="0" applyFont="1" applyBorder="1" applyAlignment="1">
      <alignment horizontal="left" vertical="top"/>
    </xf>
    <xf numFmtId="0" fontId="0" fillId="0" borderId="6" xfId="0" applyFont="1" applyBorder="1" applyAlignment="1">
      <alignment horizontal="left" vertical="top"/>
    </xf>
    <xf numFmtId="0" fontId="0" fillId="0" borderId="5" xfId="0" applyFont="1" applyBorder="1" applyAlignment="1">
      <alignment horizontal="left" vertical="top" wrapText="1"/>
    </xf>
    <xf numFmtId="0" fontId="0" fillId="0" borderId="4" xfId="0" applyFont="1" applyBorder="1" applyAlignment="1">
      <alignment horizontal="left" vertical="top" wrapText="1"/>
    </xf>
    <xf numFmtId="0" fontId="0" fillId="0" borderId="0" xfId="0" applyFont="1" applyBorder="1" applyAlignment="1">
      <alignment horizontal="left" vertical="top" wrapText="1"/>
    </xf>
    <xf numFmtId="0" fontId="0" fillId="0" borderId="12" xfId="0" applyFont="1" applyBorder="1" applyAlignment="1">
      <alignment horizontal="left" vertical="top" wrapText="1"/>
    </xf>
    <xf numFmtId="0" fontId="0" fillId="0" borderId="0" xfId="0" applyFont="1" applyAlignment="1">
      <alignment horizontal="left" vertical="top" wrapText="1"/>
    </xf>
    <xf numFmtId="0" fontId="7" fillId="0" borderId="0" xfId="0" applyFont="1" applyAlignment="1">
      <alignment horizontal="left" vertical="top" wrapText="1"/>
    </xf>
    <xf numFmtId="0" fontId="3" fillId="0" borderId="0" xfId="0" applyFont="1" applyAlignment="1">
      <alignment vertical="top"/>
    </xf>
    <xf numFmtId="0" fontId="0" fillId="0" borderId="10" xfId="0" applyFont="1" applyBorder="1" applyAlignment="1">
      <alignment horizontal="left" vertical="top" wrapText="1"/>
    </xf>
    <xf numFmtId="0" fontId="0" fillId="0" borderId="0" xfId="0" applyFont="1" applyAlignment="1">
      <alignment vertical="top"/>
    </xf>
    <xf numFmtId="0" fontId="0" fillId="0" borderId="2" xfId="0" applyFont="1" applyBorder="1" applyAlignment="1">
      <alignment vertical="top" wrapText="1"/>
    </xf>
    <xf numFmtId="0" fontId="0" fillId="0" borderId="10" xfId="0" applyFont="1" applyFill="1" applyBorder="1" applyAlignment="1">
      <alignment vertical="top" wrapText="1"/>
    </xf>
    <xf numFmtId="0" fontId="0" fillId="0" borderId="0" xfId="0" applyAlignment="1">
      <alignment vertical="top"/>
    </xf>
    <xf numFmtId="0" fontId="11" fillId="0" borderId="0" xfId="0" applyFont="1" applyFill="1" applyBorder="1" applyAlignment="1">
      <alignment vertical="top"/>
    </xf>
    <xf numFmtId="0" fontId="11" fillId="6" borderId="16" xfId="0" applyFont="1" applyFill="1" applyBorder="1" applyAlignment="1">
      <alignment horizontal="left" vertical="top"/>
    </xf>
    <xf numFmtId="0" fontId="9" fillId="0" borderId="0" xfId="0" applyFont="1" applyAlignment="1">
      <alignment vertical="top" wrapText="1"/>
    </xf>
    <xf numFmtId="0" fontId="12" fillId="0" borderId="0" xfId="0" applyFont="1" applyAlignment="1">
      <alignment horizontal="center" vertical="top" wrapText="1"/>
    </xf>
    <xf numFmtId="0" fontId="0" fillId="0" borderId="0" xfId="0" applyFont="1" applyAlignment="1">
      <alignment vertical="top" wrapText="1"/>
    </xf>
    <xf numFmtId="0" fontId="0" fillId="0" borderId="5" xfId="0" applyFont="1" applyBorder="1" applyAlignment="1">
      <alignment vertical="top" wrapText="1"/>
    </xf>
    <xf numFmtId="164" fontId="0" fillId="4" borderId="10" xfId="0" applyNumberFormat="1" applyFont="1" applyFill="1" applyBorder="1" applyAlignment="1">
      <alignment horizontal="center" vertical="top"/>
    </xf>
    <xf numFmtId="0" fontId="5" fillId="4" borderId="38" xfId="0" applyFont="1" applyFill="1" applyBorder="1" applyAlignment="1">
      <alignment vertical="top"/>
    </xf>
    <xf numFmtId="0" fontId="0" fillId="4" borderId="39" xfId="0" applyFont="1" applyFill="1" applyBorder="1" applyAlignment="1">
      <alignment vertical="top" wrapText="1"/>
    </xf>
    <xf numFmtId="0" fontId="0" fillId="4" borderId="40" xfId="0" applyFont="1" applyFill="1" applyBorder="1" applyAlignment="1">
      <alignment vertical="top" wrapText="1"/>
    </xf>
    <xf numFmtId="164" fontId="11" fillId="4" borderId="10" xfId="0" applyNumberFormat="1" applyFont="1" applyFill="1" applyBorder="1" applyAlignment="1">
      <alignment horizontal="center" vertical="top"/>
    </xf>
    <xf numFmtId="0" fontId="11" fillId="4" borderId="6" xfId="0" applyFont="1" applyFill="1" applyBorder="1" applyAlignment="1">
      <alignment horizontal="center" vertical="top"/>
    </xf>
    <xf numFmtId="0" fontId="11" fillId="4" borderId="13" xfId="0" applyFont="1" applyFill="1" applyBorder="1" applyAlignment="1">
      <alignment horizontal="center" vertical="top"/>
    </xf>
    <xf numFmtId="164" fontId="0" fillId="0" borderId="42" xfId="0" applyNumberFormat="1" applyBorder="1" applyAlignment="1">
      <alignment horizontal="center" vertical="top"/>
    </xf>
    <xf numFmtId="0" fontId="0" fillId="0" borderId="36" xfId="0" applyFont="1" applyBorder="1" applyAlignment="1">
      <alignment horizontal="center" vertical="top"/>
    </xf>
    <xf numFmtId="0" fontId="0" fillId="0" borderId="28" xfId="0" applyFont="1" applyBorder="1" applyAlignment="1">
      <alignment horizontal="center" vertical="top"/>
    </xf>
    <xf numFmtId="0" fontId="14" fillId="0" borderId="4" xfId="0" applyFont="1" applyBorder="1" applyAlignment="1">
      <alignment horizontal="center" vertical="top" wrapText="1"/>
    </xf>
    <xf numFmtId="164" fontId="0" fillId="0" borderId="14" xfId="0" applyNumberFormat="1" applyFont="1" applyBorder="1" applyAlignment="1">
      <alignment horizontal="center" vertical="top"/>
    </xf>
    <xf numFmtId="0" fontId="0" fillId="0" borderId="4" xfId="0" applyFont="1" applyBorder="1" applyAlignment="1">
      <alignment horizontal="center" vertical="top"/>
    </xf>
    <xf numFmtId="0" fontId="0" fillId="0" borderId="12" xfId="0" applyFont="1" applyBorder="1" applyAlignment="1">
      <alignment horizontal="center" vertical="top"/>
    </xf>
    <xf numFmtId="164" fontId="0" fillId="0" borderId="34" xfId="0" applyNumberFormat="1" applyBorder="1" applyAlignment="1">
      <alignment horizontal="center" vertical="top"/>
    </xf>
    <xf numFmtId="164" fontId="0" fillId="0" borderId="31" xfId="0" applyNumberFormat="1" applyBorder="1" applyAlignment="1">
      <alignment horizontal="center" vertical="top"/>
    </xf>
    <xf numFmtId="0" fontId="0" fillId="0" borderId="0" xfId="0" applyFont="1" applyBorder="1" applyAlignment="1">
      <alignment vertical="top" wrapText="1"/>
    </xf>
    <xf numFmtId="164" fontId="0" fillId="0" borderId="10" xfId="0" applyNumberFormat="1" applyFont="1" applyBorder="1" applyAlignment="1">
      <alignment horizontal="center" vertical="top"/>
    </xf>
    <xf numFmtId="0" fontId="0" fillId="0" borderId="0" xfId="0" applyFont="1" applyBorder="1" applyAlignment="1">
      <alignment vertical="top"/>
    </xf>
    <xf numFmtId="0" fontId="0" fillId="0" borderId="0" xfId="0" applyFont="1" applyFill="1" applyBorder="1" applyAlignment="1">
      <alignment horizontal="center" vertical="top"/>
    </xf>
    <xf numFmtId="0" fontId="0" fillId="0" borderId="26" xfId="0" applyFont="1" applyBorder="1" applyAlignment="1">
      <alignment horizontal="center" vertical="top"/>
    </xf>
    <xf numFmtId="0" fontId="0" fillId="0" borderId="35" xfId="0" applyFont="1" applyBorder="1" applyAlignment="1">
      <alignment horizontal="center" vertical="top"/>
    </xf>
    <xf numFmtId="0" fontId="0" fillId="0" borderId="4" xfId="0" applyBorder="1" applyAlignment="1">
      <alignment horizontal="center" vertical="top" wrapText="1"/>
    </xf>
    <xf numFmtId="164" fontId="0" fillId="0" borderId="30" xfId="0" applyNumberFormat="1" applyBorder="1" applyAlignment="1">
      <alignment horizontal="center" vertical="top"/>
    </xf>
    <xf numFmtId="0" fontId="0" fillId="0" borderId="27" xfId="0" applyFont="1" applyBorder="1" applyAlignment="1">
      <alignment horizontal="center" vertical="top"/>
    </xf>
    <xf numFmtId="0" fontId="0" fillId="0" borderId="43" xfId="0" applyFont="1" applyBorder="1" applyAlignment="1">
      <alignment horizontal="center" vertical="top"/>
    </xf>
    <xf numFmtId="164" fontId="0" fillId="0" borderId="30" xfId="0" applyNumberFormat="1" applyFont="1" applyBorder="1" applyAlignment="1">
      <alignment horizontal="center" vertical="top"/>
    </xf>
    <xf numFmtId="0" fontId="0" fillId="0" borderId="44" xfId="0" applyFont="1" applyBorder="1" applyAlignment="1">
      <alignment horizontal="center" vertical="top"/>
    </xf>
    <xf numFmtId="164" fontId="0" fillId="0" borderId="14" xfId="0" applyNumberFormat="1" applyFill="1" applyBorder="1" applyAlignment="1">
      <alignment horizontal="center" vertical="top"/>
    </xf>
    <xf numFmtId="0" fontId="0" fillId="0" borderId="26" xfId="0" applyFont="1" applyFill="1" applyBorder="1" applyAlignment="1">
      <alignment horizontal="center" vertical="top"/>
    </xf>
    <xf numFmtId="0" fontId="0" fillId="0" borderId="28" xfId="0" applyFont="1" applyFill="1" applyBorder="1" applyAlignment="1">
      <alignment horizontal="center" vertical="top"/>
    </xf>
    <xf numFmtId="0" fontId="21" fillId="0" borderId="5" xfId="0" applyFont="1" applyBorder="1" applyAlignment="1">
      <alignment horizontal="left" vertical="top" wrapText="1"/>
    </xf>
    <xf numFmtId="0" fontId="0" fillId="2" borderId="10" xfId="0" applyFont="1" applyFill="1" applyBorder="1" applyAlignment="1">
      <alignment horizontal="center" vertical="top"/>
    </xf>
    <xf numFmtId="0" fontId="10" fillId="0" borderId="0" xfId="0" applyFont="1" applyFill="1" applyAlignment="1">
      <alignment vertical="top" wrapText="1"/>
    </xf>
    <xf numFmtId="0" fontId="9" fillId="0" borderId="0" xfId="0" applyFont="1" applyAlignment="1">
      <alignment horizontal="center" vertical="top" wrapText="1"/>
    </xf>
    <xf numFmtId="164" fontId="0" fillId="0" borderId="18" xfId="0" applyNumberFormat="1" applyFont="1" applyBorder="1" applyAlignment="1">
      <alignment horizontal="center" vertical="top"/>
    </xf>
    <xf numFmtId="0" fontId="0" fillId="0" borderId="29" xfId="0" applyFont="1" applyBorder="1" applyAlignment="1">
      <alignment horizontal="center" vertical="top"/>
    </xf>
    <xf numFmtId="164" fontId="0" fillId="0" borderId="18" xfId="0" applyNumberFormat="1" applyFill="1" applyBorder="1" applyAlignment="1">
      <alignment horizontal="center" vertical="top"/>
    </xf>
    <xf numFmtId="0" fontId="0" fillId="0" borderId="27" xfId="0" applyFont="1" applyFill="1" applyBorder="1" applyAlignment="1">
      <alignment horizontal="center" vertical="top"/>
    </xf>
    <xf numFmtId="0" fontId="0" fillId="0" borderId="29" xfId="0" applyFont="1" applyFill="1" applyBorder="1" applyAlignment="1">
      <alignment horizontal="center" vertical="top"/>
    </xf>
    <xf numFmtId="0" fontId="0" fillId="0" borderId="7" xfId="0" applyFont="1" applyBorder="1" applyAlignment="1">
      <alignment vertical="top" wrapText="1"/>
    </xf>
    <xf numFmtId="164" fontId="0" fillId="0" borderId="31" xfId="0" applyNumberFormat="1" applyFont="1" applyBorder="1" applyAlignment="1">
      <alignment horizontal="center" vertical="top"/>
    </xf>
    <xf numFmtId="0" fontId="0" fillId="2" borderId="45" xfId="0" applyFont="1" applyFill="1" applyBorder="1" applyAlignment="1">
      <alignment horizontal="center" vertical="top"/>
    </xf>
    <xf numFmtId="0" fontId="0" fillId="0" borderId="7" xfId="0" applyFont="1" applyBorder="1" applyAlignment="1">
      <alignment vertical="top"/>
    </xf>
    <xf numFmtId="164" fontId="0" fillId="0" borderId="0" xfId="0" applyNumberFormat="1" applyFont="1" applyBorder="1" applyAlignment="1">
      <alignment horizontal="center" vertical="top"/>
    </xf>
    <xf numFmtId="0" fontId="0" fillId="0" borderId="5" xfId="0" applyFont="1" applyFill="1" applyBorder="1" applyAlignment="1">
      <alignment horizontal="center" vertical="top"/>
    </xf>
    <xf numFmtId="0" fontId="11" fillId="4" borderId="24" xfId="0" applyFont="1" applyFill="1" applyBorder="1" applyAlignment="1">
      <alignment horizontal="left" vertical="top"/>
    </xf>
    <xf numFmtId="0" fontId="11" fillId="4" borderId="37" xfId="0" applyFont="1" applyFill="1" applyBorder="1" applyAlignment="1">
      <alignment horizontal="left" vertical="top" wrapText="1"/>
    </xf>
    <xf numFmtId="0" fontId="11" fillId="4" borderId="25" xfId="0" applyFont="1" applyFill="1" applyBorder="1" applyAlignment="1">
      <alignment horizontal="left" vertical="top" wrapText="1"/>
    </xf>
    <xf numFmtId="0" fontId="0" fillId="4" borderId="5" xfId="0" applyFont="1" applyFill="1" applyBorder="1" applyAlignment="1">
      <alignment vertical="top" wrapText="1"/>
    </xf>
    <xf numFmtId="0" fontId="0" fillId="0" borderId="23" xfId="0" applyFont="1" applyBorder="1" applyAlignment="1">
      <alignment horizontal="center" vertical="top"/>
    </xf>
    <xf numFmtId="0" fontId="0" fillId="0" borderId="20" xfId="0" applyFont="1" applyBorder="1" applyAlignment="1">
      <alignment horizontal="center" vertical="top"/>
    </xf>
    <xf numFmtId="164" fontId="0" fillId="0" borderId="14" xfId="0" applyNumberFormat="1" applyBorder="1" applyAlignment="1">
      <alignment horizontal="center" vertical="top"/>
    </xf>
    <xf numFmtId="0" fontId="0" fillId="0" borderId="22" xfId="0" applyFont="1" applyBorder="1" applyAlignment="1">
      <alignment horizontal="center" vertical="top"/>
    </xf>
    <xf numFmtId="0" fontId="0" fillId="0" borderId="33" xfId="0" applyFont="1" applyBorder="1" applyAlignment="1">
      <alignment horizontal="center" vertical="top"/>
    </xf>
    <xf numFmtId="0" fontId="19" fillId="0" borderId="0" xfId="0" applyFont="1" applyBorder="1" applyAlignment="1">
      <alignment horizontal="left" vertical="top" wrapText="1"/>
    </xf>
    <xf numFmtId="164" fontId="11" fillId="0" borderId="0" xfId="0" applyNumberFormat="1" applyFont="1" applyBorder="1" applyAlignment="1">
      <alignment horizontal="center" vertical="top"/>
    </xf>
    <xf numFmtId="0" fontId="0" fillId="2" borderId="21" xfId="0" applyFont="1" applyFill="1" applyBorder="1" applyAlignment="1">
      <alignment horizontal="center" vertical="top"/>
    </xf>
    <xf numFmtId="0" fontId="0" fillId="0" borderId="5" xfId="0" applyFont="1" applyFill="1" applyBorder="1" applyAlignment="1">
      <alignment vertical="top" wrapText="1"/>
    </xf>
    <xf numFmtId="0" fontId="19" fillId="0" borderId="5" xfId="0" applyFont="1" applyBorder="1" applyAlignment="1">
      <alignment horizontal="left" vertical="top" wrapText="1"/>
    </xf>
    <xf numFmtId="164" fontId="11" fillId="0" borderId="5" xfId="0" applyNumberFormat="1" applyFont="1" applyFill="1" applyBorder="1" applyAlignment="1">
      <alignment horizontal="center" vertical="top"/>
    </xf>
    <xf numFmtId="0" fontId="11" fillId="0" borderId="5" xfId="0" applyFont="1" applyFill="1" applyBorder="1" applyAlignment="1">
      <alignment horizontal="center" vertical="top"/>
    </xf>
    <xf numFmtId="0" fontId="11" fillId="0" borderId="13" xfId="0" applyFont="1" applyFill="1" applyBorder="1" applyAlignment="1">
      <alignment horizontal="center" vertical="top"/>
    </xf>
    <xf numFmtId="0" fontId="0" fillId="0" borderId="0" xfId="0" applyFont="1" applyFill="1" applyAlignment="1">
      <alignment vertical="top"/>
    </xf>
    <xf numFmtId="0" fontId="0" fillId="0" borderId="0" xfId="0" applyFont="1" applyAlignment="1">
      <alignment horizontal="center" vertical="top" wrapText="1"/>
    </xf>
    <xf numFmtId="0" fontId="13" fillId="4" borderId="24" xfId="0" applyFont="1" applyFill="1" applyBorder="1" applyAlignment="1">
      <alignment horizontal="left" vertical="top"/>
    </xf>
    <xf numFmtId="0" fontId="22" fillId="4" borderId="37" xfId="0" applyFont="1" applyFill="1" applyBorder="1" applyAlignment="1">
      <alignment horizontal="left" vertical="top" wrapText="1"/>
    </xf>
    <xf numFmtId="0" fontId="22" fillId="4" borderId="25" xfId="0" applyFont="1" applyFill="1" applyBorder="1" applyAlignment="1">
      <alignment horizontal="left" vertical="top" wrapText="1"/>
    </xf>
    <xf numFmtId="164" fontId="0" fillId="4" borderId="3" xfId="0" applyNumberFormat="1" applyFont="1" applyFill="1" applyBorder="1" applyAlignment="1">
      <alignment horizontal="center" vertical="top"/>
    </xf>
    <xf numFmtId="0" fontId="5" fillId="4" borderId="6" xfId="0" applyFont="1" applyFill="1" applyBorder="1" applyAlignment="1">
      <alignment vertical="top"/>
    </xf>
    <xf numFmtId="0" fontId="5" fillId="4" borderId="5" xfId="0" applyFont="1" applyFill="1" applyBorder="1" applyAlignment="1">
      <alignment vertical="top" wrapText="1"/>
    </xf>
    <xf numFmtId="164" fontId="0" fillId="0" borderId="42" xfId="0" applyNumberFormat="1" applyFont="1" applyBorder="1" applyAlignment="1">
      <alignment horizontal="center" vertical="top"/>
    </xf>
    <xf numFmtId="164" fontId="0" fillId="0" borderId="5" xfId="0" applyNumberFormat="1" applyFont="1" applyFill="1" applyBorder="1" applyAlignment="1">
      <alignment horizontal="center" vertical="top"/>
    </xf>
    <xf numFmtId="0" fontId="0" fillId="0" borderId="17" xfId="0" applyFont="1" applyFill="1" applyBorder="1" applyAlignment="1">
      <alignment horizontal="center" vertical="top"/>
    </xf>
    <xf numFmtId="164" fontId="0" fillId="0" borderId="0" xfId="0" applyNumberFormat="1" applyFont="1" applyAlignment="1">
      <alignment horizontal="center" vertical="top"/>
    </xf>
    <xf numFmtId="0" fontId="0" fillId="0" borderId="9" xfId="0" applyFont="1" applyBorder="1" applyAlignment="1">
      <alignment vertical="top" wrapText="1"/>
    </xf>
    <xf numFmtId="0" fontId="19" fillId="0" borderId="9" xfId="0" applyFont="1" applyBorder="1" applyAlignment="1">
      <alignment horizontal="left" vertical="top" wrapText="1"/>
    </xf>
    <xf numFmtId="164" fontId="0" fillId="0" borderId="12" xfId="0" applyNumberFormat="1" applyFont="1" applyBorder="1" applyAlignment="1">
      <alignment horizontal="center" vertical="top"/>
    </xf>
    <xf numFmtId="0" fontId="0" fillId="0" borderId="0" xfId="0" applyFont="1" applyAlignment="1">
      <alignment horizontal="center" vertical="top"/>
    </xf>
    <xf numFmtId="0" fontId="11" fillId="0" borderId="22" xfId="0" applyFont="1" applyBorder="1" applyAlignment="1">
      <alignment horizontal="center" vertical="top"/>
    </xf>
    <xf numFmtId="164" fontId="11" fillId="0" borderId="33" xfId="0" applyNumberFormat="1" applyFont="1" applyBorder="1" applyAlignment="1">
      <alignment horizontal="center" vertical="top"/>
    </xf>
    <xf numFmtId="164" fontId="0" fillId="0" borderId="34" xfId="0" applyNumberFormat="1" applyBorder="1" applyAlignment="1">
      <alignment horizontal="center" vertical="top"/>
    </xf>
    <xf numFmtId="0" fontId="0" fillId="0" borderId="26" xfId="0" applyFont="1" applyBorder="1" applyAlignment="1">
      <alignment vertical="top"/>
    </xf>
    <xf numFmtId="0" fontId="0" fillId="0" borderId="35" xfId="0" applyFont="1" applyBorder="1" applyAlignment="1">
      <alignment horizontal="center" vertical="top"/>
    </xf>
    <xf numFmtId="0" fontId="0" fillId="0" borderId="7" xfId="0" applyBorder="1" applyAlignment="1">
      <alignment horizontal="left" vertical="top" wrapText="1"/>
    </xf>
    <xf numFmtId="0" fontId="0" fillId="0" borderId="20" xfId="0" applyBorder="1" applyAlignment="1">
      <alignment horizontal="left" vertical="top" wrapText="1"/>
    </xf>
    <xf numFmtId="0" fontId="0" fillId="0" borderId="23" xfId="0" applyFont="1" applyBorder="1" applyAlignment="1">
      <alignment vertical="top"/>
    </xf>
    <xf numFmtId="164" fontId="0" fillId="0" borderId="5" xfId="0" applyNumberFormat="1" applyBorder="1" applyAlignment="1">
      <alignment vertical="top"/>
    </xf>
    <xf numFmtId="0" fontId="0" fillId="0" borderId="0" xfId="0" applyFont="1" applyFill="1" applyAlignment="1">
      <alignment vertical="top" wrapText="1"/>
    </xf>
    <xf numFmtId="0" fontId="0" fillId="4" borderId="5" xfId="0" applyFont="1" applyFill="1" applyBorder="1" applyAlignment="1">
      <alignment vertical="top"/>
    </xf>
    <xf numFmtId="0" fontId="14" fillId="0" borderId="7" xfId="0" applyFont="1" applyBorder="1" applyAlignment="1">
      <alignment horizontal="left" vertical="top"/>
    </xf>
    <xf numFmtId="0" fontId="14" fillId="0" borderId="7" xfId="0" applyFont="1" applyBorder="1" applyAlignment="1">
      <alignment horizontal="left" vertical="top" wrapText="1"/>
    </xf>
    <xf numFmtId="0" fontId="14" fillId="0" borderId="20" xfId="0" applyFont="1" applyBorder="1" applyAlignment="1">
      <alignment horizontal="left" vertical="top" wrapText="1"/>
    </xf>
    <xf numFmtId="0" fontId="11" fillId="0" borderId="0" xfId="0" applyFont="1" applyFill="1" applyBorder="1" applyAlignment="1">
      <alignment horizontal="center" vertical="top"/>
    </xf>
    <xf numFmtId="0" fontId="0" fillId="6" borderId="2" xfId="0" applyFont="1" applyFill="1" applyBorder="1" applyAlignment="1">
      <alignment vertical="top" wrapText="1"/>
    </xf>
    <xf numFmtId="164" fontId="0" fillId="6" borderId="2" xfId="0" applyNumberFormat="1" applyFont="1" applyFill="1" applyBorder="1" applyAlignment="1">
      <alignment horizontal="center" vertical="top"/>
    </xf>
    <xf numFmtId="0" fontId="0" fillId="6" borderId="2" xfId="0" applyFont="1" applyFill="1" applyBorder="1" applyAlignment="1">
      <alignment horizontal="center" vertical="top"/>
    </xf>
    <xf numFmtId="0" fontId="0" fillId="6" borderId="17" xfId="0" applyFont="1" applyFill="1" applyBorder="1" applyAlignment="1">
      <alignment horizontal="center" vertical="top"/>
    </xf>
    <xf numFmtId="0" fontId="11" fillId="0" borderId="4" xfId="0" applyFont="1" applyFill="1" applyBorder="1" applyAlignment="1">
      <alignment horizontal="left" vertical="top"/>
    </xf>
    <xf numFmtId="0" fontId="0" fillId="0" borderId="0" xfId="0" applyFont="1" applyFill="1" applyBorder="1" applyAlignment="1">
      <alignment vertical="top"/>
    </xf>
    <xf numFmtId="164" fontId="25" fillId="0" borderId="0" xfId="0" applyNumberFormat="1" applyFont="1" applyFill="1" applyBorder="1" applyAlignment="1">
      <alignment horizontal="center" vertical="top"/>
    </xf>
    <xf numFmtId="0" fontId="25" fillId="0" borderId="12" xfId="0" applyFont="1" applyFill="1" applyBorder="1" applyAlignment="1">
      <alignment horizontal="right" vertical="top"/>
    </xf>
    <xf numFmtId="0" fontId="0" fillId="0" borderId="4" xfId="0" applyBorder="1" applyAlignment="1">
      <alignment horizontal="center" vertical="top"/>
    </xf>
    <xf numFmtId="0" fontId="0" fillId="0" borderId="0" xfId="0" applyBorder="1" applyAlignment="1">
      <alignment vertical="top"/>
    </xf>
    <xf numFmtId="0" fontId="11" fillId="0" borderId="0" xfId="0" applyFont="1" applyBorder="1" applyAlignment="1">
      <alignment horizontal="center" vertical="top"/>
    </xf>
    <xf numFmtId="0" fontId="0" fillId="0" borderId="0" xfId="0" applyFont="1" applyBorder="1" applyAlignment="1">
      <alignment horizontal="left" vertical="top"/>
    </xf>
    <xf numFmtId="0" fontId="11" fillId="0" borderId="12" xfId="0" applyFont="1" applyFill="1" applyBorder="1" applyAlignment="1">
      <alignment horizontal="center" vertical="top"/>
    </xf>
    <xf numFmtId="2" fontId="11" fillId="5" borderId="10" xfId="0" applyNumberFormat="1" applyFont="1" applyFill="1" applyBorder="1" applyAlignment="1">
      <alignment horizontal="center" vertical="top"/>
    </xf>
    <xf numFmtId="2" fontId="11" fillId="8" borderId="10" xfId="0" applyNumberFormat="1" applyFont="1" applyFill="1" applyBorder="1" applyAlignment="1">
      <alignment horizontal="center" vertical="top"/>
    </xf>
    <xf numFmtId="0" fontId="11" fillId="0" borderId="0" xfId="0" applyFont="1" applyBorder="1" applyAlignment="1">
      <alignment vertical="top"/>
    </xf>
    <xf numFmtId="0" fontId="11" fillId="0" borderId="0" xfId="0" applyFont="1" applyBorder="1" applyAlignment="1">
      <alignment horizontal="right" vertical="top"/>
    </xf>
    <xf numFmtId="2" fontId="11" fillId="3" borderId="10" xfId="0" applyNumberFormat="1" applyFont="1" applyFill="1" applyBorder="1" applyAlignment="1">
      <alignment horizontal="center" vertical="top"/>
    </xf>
    <xf numFmtId="0" fontId="0" fillId="0" borderId="6" xfId="0" applyFont="1" applyBorder="1" applyAlignment="1">
      <alignment horizontal="center" vertical="top"/>
    </xf>
    <xf numFmtId="0" fontId="0" fillId="0" borderId="5" xfId="0" applyFont="1" applyBorder="1" applyAlignment="1">
      <alignment vertical="top"/>
    </xf>
    <xf numFmtId="0" fontId="0" fillId="0" borderId="10" xfId="0" applyFont="1" applyBorder="1" applyAlignment="1">
      <alignment vertical="top" wrapText="1"/>
    </xf>
    <xf numFmtId="0" fontId="0" fillId="0" borderId="0" xfId="0" applyFont="1" applyFill="1" applyBorder="1" applyAlignment="1">
      <alignment horizontal="center" vertical="top" wrapText="1"/>
    </xf>
    <xf numFmtId="0" fontId="0" fillId="0" borderId="0" xfId="0" applyFont="1" applyFill="1" applyBorder="1" applyAlignment="1">
      <alignment horizontal="left" vertical="top" wrapText="1"/>
    </xf>
    <xf numFmtId="2" fontId="0" fillId="0" borderId="0" xfId="0" applyNumberFormat="1" applyFont="1" applyFill="1" applyBorder="1" applyAlignment="1">
      <alignment vertical="top" wrapText="1"/>
    </xf>
    <xf numFmtId="0" fontId="21" fillId="0" borderId="0" xfId="0" applyFont="1" applyFill="1" applyAlignment="1">
      <alignment vertical="top"/>
    </xf>
    <xf numFmtId="0" fontId="0" fillId="4" borderId="1" xfId="0" applyFont="1" applyFill="1" applyBorder="1" applyAlignment="1">
      <alignment vertical="top" wrapText="1"/>
    </xf>
    <xf numFmtId="0" fontId="0" fillId="4" borderId="3" xfId="0" applyFont="1" applyFill="1" applyBorder="1" applyAlignment="1">
      <alignment vertical="top" wrapText="1"/>
    </xf>
    <xf numFmtId="0" fontId="0" fillId="4" borderId="3" xfId="0" applyFont="1" applyFill="1" applyBorder="1" applyAlignment="1">
      <alignment vertical="top"/>
    </xf>
    <xf numFmtId="0" fontId="25" fillId="0" borderId="4" xfId="0" applyFont="1" applyBorder="1" applyAlignment="1">
      <alignment horizontal="left" vertical="top" wrapText="1"/>
    </xf>
    <xf numFmtId="0" fontId="25" fillId="0" borderId="0" xfId="0" applyFont="1" applyBorder="1" applyAlignment="1">
      <alignment vertical="top" wrapText="1"/>
    </xf>
    <xf numFmtId="0" fontId="10" fillId="0" borderId="12" xfId="0" applyFont="1" applyBorder="1" applyAlignment="1">
      <alignment horizontal="center" vertical="top" wrapText="1"/>
    </xf>
    <xf numFmtId="0" fontId="15" fillId="0" borderId="0" xfId="0" applyFont="1" applyAlignment="1">
      <alignment vertical="top" wrapText="1"/>
    </xf>
    <xf numFmtId="0" fontId="8" fillId="0" borderId="0" xfId="0" applyFont="1" applyAlignment="1">
      <alignment horizontal="left" vertical="top" wrapText="1"/>
    </xf>
    <xf numFmtId="0" fontId="4" fillId="0" borderId="0" xfId="1" applyAlignment="1" applyProtection="1">
      <alignment horizontal="center" vertical="top" wrapText="1"/>
    </xf>
    <xf numFmtId="0" fontId="4" fillId="0" borderId="0" xfId="1" applyAlignment="1" applyProtection="1">
      <alignment vertical="top" wrapText="1"/>
    </xf>
    <xf numFmtId="0" fontId="7" fillId="0" borderId="0" xfId="0" applyFont="1" applyAlignment="1">
      <alignment horizontal="center" vertical="top" wrapText="1"/>
    </xf>
    <xf numFmtId="0" fontId="7" fillId="0" borderId="0" xfId="0" applyFont="1" applyAlignment="1">
      <alignment vertical="top" wrapText="1"/>
    </xf>
    <xf numFmtId="0" fontId="0" fillId="0" borderId="0" xfId="0" applyAlignment="1">
      <alignment vertical="top" wrapText="1"/>
    </xf>
    <xf numFmtId="164" fontId="0" fillId="0" borderId="0" xfId="0" applyNumberFormat="1" applyAlignment="1">
      <alignment horizontal="center" vertical="top"/>
    </xf>
    <xf numFmtId="0" fontId="0" fillId="0" borderId="0" xfId="0" applyAlignment="1">
      <alignment horizontal="center" vertical="top" wrapText="1"/>
    </xf>
    <xf numFmtId="0" fontId="0" fillId="0" borderId="7" xfId="0" applyBorder="1" applyAlignment="1">
      <alignment horizontal="center" vertical="top" wrapText="1"/>
    </xf>
    <xf numFmtId="0" fontId="0" fillId="0" borderId="7" xfId="0" applyBorder="1" applyAlignment="1">
      <alignment vertical="top" wrapText="1"/>
    </xf>
    <xf numFmtId="0" fontId="7" fillId="0" borderId="7" xfId="0" applyFont="1" applyBorder="1" applyAlignment="1">
      <alignment horizontal="center" vertical="top" wrapText="1"/>
    </xf>
    <xf numFmtId="0" fontId="7" fillId="0" borderId="7" xfId="0" applyFont="1" applyBorder="1" applyAlignment="1">
      <alignment vertical="top" wrapText="1"/>
    </xf>
    <xf numFmtId="0" fontId="4" fillId="0" borderId="0" xfId="1" applyFont="1" applyAlignment="1" applyProtection="1">
      <alignment vertical="top" wrapText="1"/>
    </xf>
    <xf numFmtId="0" fontId="4" fillId="0" borderId="0" xfId="1" applyFont="1" applyAlignment="1" applyProtection="1">
      <alignment vertical="top"/>
    </xf>
    <xf numFmtId="0" fontId="0" fillId="0" borderId="0" xfId="0" applyAlignment="1">
      <alignment horizontal="left" vertical="top"/>
    </xf>
    <xf numFmtId="0" fontId="0" fillId="0" borderId="36" xfId="0" applyFont="1" applyBorder="1" applyAlignment="1">
      <alignment horizontal="left" vertical="top"/>
    </xf>
    <xf numFmtId="0" fontId="29" fillId="0" borderId="0" xfId="0" applyFont="1" applyBorder="1" applyAlignment="1">
      <alignment horizontal="left" vertical="top" wrapText="1"/>
    </xf>
    <xf numFmtId="0" fontId="0" fillId="0" borderId="6" xfId="0" applyFont="1" applyBorder="1" applyAlignment="1">
      <alignment vertical="top"/>
    </xf>
    <xf numFmtId="0" fontId="0" fillId="0" borderId="36" xfId="0" applyFont="1" applyBorder="1" applyAlignment="1">
      <alignment vertical="top"/>
    </xf>
    <xf numFmtId="0" fontId="0" fillId="0" borderId="44" xfId="0" applyFont="1" applyBorder="1" applyAlignment="1">
      <alignment vertical="top"/>
    </xf>
    <xf numFmtId="164" fontId="0" fillId="4" borderId="15" xfId="0" applyNumberFormat="1" applyFont="1" applyFill="1" applyBorder="1" applyAlignment="1">
      <alignment horizontal="center" vertical="top"/>
    </xf>
    <xf numFmtId="0" fontId="0" fillId="0" borderId="6" xfId="0" applyFont="1" applyBorder="1" applyAlignment="1">
      <alignment horizontal="center" vertical="top" wrapText="1"/>
    </xf>
    <xf numFmtId="0" fontId="9" fillId="0" borderId="17" xfId="0" applyFont="1" applyBorder="1" applyAlignment="1">
      <alignment horizontal="center" vertical="top" wrapText="1"/>
    </xf>
    <xf numFmtId="0" fontId="0" fillId="0" borderId="12" xfId="0" applyFont="1" applyFill="1" applyBorder="1" applyAlignment="1">
      <alignment horizontal="center" vertical="top"/>
    </xf>
    <xf numFmtId="0" fontId="19" fillId="0" borderId="8" xfId="0" applyFont="1" applyBorder="1" applyAlignment="1">
      <alignment horizontal="left" vertical="top" wrapText="1"/>
    </xf>
    <xf numFmtId="0" fontId="0" fillId="0" borderId="8" xfId="0" applyFont="1" applyBorder="1" applyAlignment="1">
      <alignment vertical="top" wrapText="1"/>
    </xf>
    <xf numFmtId="0" fontId="0" fillId="0" borderId="26" xfId="0" applyFont="1" applyBorder="1" applyAlignment="1">
      <alignment horizontal="left" vertical="top"/>
    </xf>
    <xf numFmtId="164" fontId="0" fillId="0" borderId="29" xfId="0" applyNumberFormat="1" applyFont="1" applyBorder="1" applyAlignment="1">
      <alignment horizontal="center" vertical="top"/>
    </xf>
    <xf numFmtId="0" fontId="17" fillId="0" borderId="3" xfId="0" applyFont="1" applyFill="1" applyBorder="1" applyAlignment="1">
      <alignment horizontal="left" vertical="top"/>
    </xf>
    <xf numFmtId="0" fontId="0" fillId="4" borderId="1" xfId="0" applyFont="1" applyFill="1" applyBorder="1" applyAlignment="1">
      <alignment vertical="top"/>
    </xf>
    <xf numFmtId="0" fontId="0" fillId="0" borderId="19" xfId="0" applyFont="1" applyBorder="1" applyAlignment="1">
      <alignment horizontal="center" vertical="top" wrapText="1"/>
    </xf>
    <xf numFmtId="0" fontId="0" fillId="0" borderId="44" xfId="0" applyFont="1" applyBorder="1" applyAlignment="1">
      <alignment horizontal="left" vertical="top"/>
    </xf>
    <xf numFmtId="0" fontId="0" fillId="0" borderId="16" xfId="0" applyFont="1" applyBorder="1" applyAlignment="1">
      <alignment vertical="top"/>
    </xf>
    <xf numFmtId="0" fontId="19" fillId="0" borderId="2" xfId="0" applyFont="1" applyBorder="1" applyAlignment="1">
      <alignment vertical="top" wrapText="1"/>
    </xf>
    <xf numFmtId="0" fontId="0" fillId="0" borderId="4" xfId="0" applyFont="1" applyBorder="1" applyAlignment="1">
      <alignment vertical="top"/>
    </xf>
    <xf numFmtId="0" fontId="0" fillId="2" borderId="1" xfId="0" applyFont="1" applyFill="1" applyBorder="1" applyAlignment="1">
      <alignment horizontal="center" vertical="top"/>
    </xf>
    <xf numFmtId="0" fontId="0" fillId="2" borderId="46" xfId="0" applyFont="1" applyFill="1" applyBorder="1" applyAlignment="1">
      <alignment horizontal="center" vertical="top"/>
    </xf>
    <xf numFmtId="0" fontId="0" fillId="2" borderId="48" xfId="0" applyFont="1" applyFill="1" applyBorder="1" applyAlignment="1">
      <alignment horizontal="center" vertical="top"/>
    </xf>
    <xf numFmtId="0" fontId="0" fillId="2" borderId="47" xfId="0" applyFont="1" applyFill="1" applyBorder="1" applyAlignment="1">
      <alignment horizontal="center" vertical="top"/>
    </xf>
    <xf numFmtId="0" fontId="0" fillId="2" borderId="2" xfId="0" applyFont="1" applyFill="1" applyBorder="1" applyAlignment="1">
      <alignment horizontal="center" vertical="top"/>
    </xf>
    <xf numFmtId="0" fontId="0" fillId="2" borderId="16" xfId="0" applyFont="1" applyFill="1" applyBorder="1" applyAlignment="1">
      <alignment horizontal="center" vertical="top"/>
    </xf>
    <xf numFmtId="0" fontId="0" fillId="2" borderId="17" xfId="0" applyFont="1" applyFill="1" applyBorder="1" applyAlignment="1">
      <alignment horizontal="center" vertical="top"/>
    </xf>
    <xf numFmtId="164" fontId="14" fillId="0" borderId="34" xfId="0" applyNumberFormat="1" applyFont="1" applyBorder="1" applyAlignment="1">
      <alignment horizontal="center" vertical="top"/>
    </xf>
    <xf numFmtId="164" fontId="11" fillId="0" borderId="17" xfId="0" applyNumberFormat="1" applyFont="1" applyFill="1" applyBorder="1" applyAlignment="1">
      <alignment horizontal="center" vertical="top"/>
    </xf>
    <xf numFmtId="0" fontId="0" fillId="0" borderId="0" xfId="0" applyBorder="1" applyAlignment="1">
      <alignment vertical="top" wrapText="1"/>
    </xf>
    <xf numFmtId="164" fontId="0" fillId="0" borderId="0" xfId="0" applyNumberFormat="1" applyBorder="1" applyAlignment="1">
      <alignment horizontal="center" vertical="top"/>
    </xf>
    <xf numFmtId="0" fontId="7" fillId="0" borderId="0" xfId="0" applyFont="1" applyBorder="1" applyAlignment="1">
      <alignment vertical="top" wrapText="1"/>
    </xf>
    <xf numFmtId="0" fontId="31" fillId="0" borderId="0" xfId="0" applyFont="1" applyFill="1" applyAlignment="1">
      <alignment vertical="top"/>
    </xf>
    <xf numFmtId="0" fontId="11" fillId="0" borderId="0" xfId="0" applyFont="1" applyFill="1" applyAlignment="1">
      <alignment vertical="top"/>
    </xf>
    <xf numFmtId="0" fontId="19" fillId="0" borderId="28" xfId="0" applyFont="1" applyBorder="1" applyAlignment="1">
      <alignment vertical="top" wrapText="1"/>
    </xf>
    <xf numFmtId="0" fontId="0" fillId="0" borderId="9" xfId="0" applyBorder="1" applyAlignment="1">
      <alignment horizontal="left" vertical="top" wrapText="1"/>
    </xf>
    <xf numFmtId="0" fontId="11" fillId="0" borderId="16" xfId="0" applyFont="1" applyFill="1" applyBorder="1" applyAlignment="1">
      <alignment horizontal="center" vertical="top" wrapText="1"/>
    </xf>
    <xf numFmtId="0" fontId="11" fillId="0" borderId="2" xfId="0" applyFont="1" applyFill="1" applyBorder="1" applyAlignment="1">
      <alignment horizontal="center" vertical="top" wrapText="1"/>
    </xf>
    <xf numFmtId="0" fontId="11" fillId="0" borderId="17" xfId="0" applyFont="1" applyFill="1" applyBorder="1" applyAlignment="1">
      <alignment horizontal="center" vertical="top" wrapText="1"/>
    </xf>
    <xf numFmtId="0" fontId="9" fillId="0" borderId="6" xfId="0" applyFont="1" applyBorder="1" applyAlignment="1">
      <alignment horizontal="left" vertical="top" wrapText="1"/>
    </xf>
    <xf numFmtId="0" fontId="9" fillId="0" borderId="5" xfId="0" applyFont="1" applyBorder="1" applyAlignment="1">
      <alignment horizontal="left" vertical="top" wrapText="1"/>
    </xf>
    <xf numFmtId="0" fontId="11" fillId="0" borderId="16" xfId="0" applyFont="1" applyFill="1" applyBorder="1" applyAlignment="1">
      <alignment horizontal="center" wrapText="1"/>
    </xf>
    <xf numFmtId="0" fontId="11" fillId="0" borderId="2" xfId="0" applyFont="1" applyFill="1" applyBorder="1" applyAlignment="1">
      <alignment horizontal="center" wrapText="1"/>
    </xf>
    <xf numFmtId="0" fontId="11" fillId="0" borderId="17" xfId="0" applyFont="1" applyFill="1" applyBorder="1" applyAlignment="1">
      <alignment horizontal="center" wrapText="1"/>
    </xf>
    <xf numFmtId="0" fontId="12" fillId="0" borderId="1" xfId="0"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11"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5" xfId="0" applyFont="1" applyFill="1" applyBorder="1" applyAlignment="1">
      <alignment horizontal="left" vertical="top" wrapText="1"/>
    </xf>
    <xf numFmtId="0" fontId="12" fillId="0" borderId="13" xfId="0" applyFont="1" applyFill="1" applyBorder="1" applyAlignment="1">
      <alignment horizontal="left" vertical="top" wrapText="1"/>
    </xf>
    <xf numFmtId="0" fontId="0" fillId="0" borderId="8" xfId="0" applyBorder="1" applyAlignment="1">
      <alignment horizontal="left" vertical="top" wrapText="1"/>
    </xf>
    <xf numFmtId="0" fontId="0" fillId="0" borderId="29" xfId="0" applyBorder="1" applyAlignment="1">
      <alignment horizontal="left" vertical="top" wrapText="1"/>
    </xf>
    <xf numFmtId="0" fontId="0" fillId="0" borderId="35" xfId="0" applyFont="1" applyBorder="1" applyAlignment="1">
      <alignment horizontal="center" vertical="top"/>
    </xf>
    <xf numFmtId="0" fontId="0" fillId="0" borderId="32" xfId="0" applyFont="1" applyBorder="1" applyAlignment="1">
      <alignment horizontal="center" vertical="top"/>
    </xf>
    <xf numFmtId="164" fontId="0" fillId="0" borderId="34" xfId="0" applyNumberFormat="1" applyBorder="1" applyAlignment="1">
      <alignment horizontal="center" vertical="top"/>
    </xf>
    <xf numFmtId="164" fontId="0" fillId="0" borderId="18" xfId="0" applyNumberFormat="1" applyBorder="1" applyAlignment="1">
      <alignment horizontal="center" vertical="top"/>
    </xf>
    <xf numFmtId="0" fontId="14" fillId="0" borderId="8"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0" borderId="28" xfId="0" applyFont="1" applyFill="1" applyBorder="1" applyAlignment="1">
      <alignment horizontal="left" vertical="top" wrapText="1"/>
    </xf>
    <xf numFmtId="0" fontId="13" fillId="4" borderId="24" xfId="0" applyFont="1" applyFill="1" applyBorder="1" applyAlignment="1">
      <alignment horizontal="left" vertical="top" wrapText="1"/>
    </xf>
    <xf numFmtId="0" fontId="13" fillId="4" borderId="37" xfId="0" applyFont="1" applyFill="1" applyBorder="1" applyAlignment="1">
      <alignment horizontal="left" vertical="top" wrapText="1"/>
    </xf>
    <xf numFmtId="0" fontId="13" fillId="4" borderId="25" xfId="0" applyFont="1" applyFill="1" applyBorder="1" applyAlignment="1">
      <alignment horizontal="left" vertical="top" wrapText="1"/>
    </xf>
    <xf numFmtId="0" fontId="12" fillId="4" borderId="1" xfId="0" applyFont="1" applyFill="1" applyBorder="1" applyAlignment="1">
      <alignment horizontal="center" vertical="top"/>
    </xf>
    <xf numFmtId="0" fontId="12" fillId="4" borderId="11" xfId="0" applyFont="1" applyFill="1" applyBorder="1" applyAlignment="1">
      <alignment horizontal="center" vertical="top"/>
    </xf>
    <xf numFmtId="0" fontId="11" fillId="4" borderId="19" xfId="0" applyFont="1" applyFill="1" applyBorder="1" applyAlignment="1">
      <alignment horizontal="left" vertical="top" wrapText="1"/>
    </xf>
    <xf numFmtId="0" fontId="11" fillId="4" borderId="7" xfId="0" applyFont="1" applyFill="1" applyBorder="1" applyAlignment="1">
      <alignment horizontal="left" vertical="top" wrapText="1"/>
    </xf>
    <xf numFmtId="0" fontId="11" fillId="4" borderId="20" xfId="0" applyFont="1" applyFill="1" applyBorder="1" applyAlignment="1">
      <alignment horizontal="left" vertical="top" wrapText="1"/>
    </xf>
    <xf numFmtId="0" fontId="12" fillId="4" borderId="4" xfId="0" applyFont="1" applyFill="1" applyBorder="1" applyAlignment="1">
      <alignment horizontal="center" vertical="top"/>
    </xf>
    <xf numFmtId="0" fontId="12" fillId="4" borderId="12" xfId="0" applyFont="1" applyFill="1" applyBorder="1" applyAlignment="1">
      <alignment horizontal="center" vertical="top"/>
    </xf>
    <xf numFmtId="0" fontId="0" fillId="0" borderId="28" xfId="0" applyBorder="1" applyAlignment="1">
      <alignment horizontal="left" vertical="top" wrapText="1"/>
    </xf>
    <xf numFmtId="0" fontId="0" fillId="0" borderId="8" xfId="0" applyFill="1" applyBorder="1" applyAlignment="1">
      <alignment horizontal="left" vertical="top" wrapText="1"/>
    </xf>
    <xf numFmtId="0" fontId="0" fillId="0" borderId="29" xfId="0" applyFill="1" applyBorder="1" applyAlignment="1">
      <alignment horizontal="left" vertical="top" wrapText="1"/>
    </xf>
    <xf numFmtId="0" fontId="0" fillId="0" borderId="8" xfId="0" applyFont="1" applyFill="1" applyBorder="1" applyAlignment="1">
      <alignment horizontal="left" vertical="top" wrapText="1"/>
    </xf>
    <xf numFmtId="0" fontId="0" fillId="0" borderId="29" xfId="0" applyFont="1" applyFill="1" applyBorder="1" applyAlignment="1">
      <alignment horizontal="left" vertical="top" wrapText="1"/>
    </xf>
    <xf numFmtId="0" fontId="14" fillId="0" borderId="37" xfId="0" applyFont="1" applyBorder="1" applyAlignment="1">
      <alignment horizontal="left" vertical="top" wrapText="1"/>
    </xf>
    <xf numFmtId="0" fontId="14" fillId="0" borderId="25" xfId="0" applyFont="1" applyBorder="1" applyAlignment="1">
      <alignment horizontal="left" vertical="top" wrapText="1"/>
    </xf>
    <xf numFmtId="0" fontId="0" fillId="0" borderId="7" xfId="0" applyFont="1" applyBorder="1" applyAlignment="1">
      <alignment horizontal="left" vertical="top" wrapText="1"/>
    </xf>
    <xf numFmtId="0" fontId="0" fillId="0" borderId="20" xfId="0" applyFont="1" applyBorder="1" applyAlignment="1">
      <alignment horizontal="left" vertical="top" wrapText="1"/>
    </xf>
    <xf numFmtId="0" fontId="14" fillId="0" borderId="29" xfId="0" applyFont="1" applyFill="1" applyBorder="1" applyAlignment="1">
      <alignment horizontal="left" vertical="top" wrapText="1"/>
    </xf>
    <xf numFmtId="0" fontId="19" fillId="0" borderId="16" xfId="0" applyFont="1" applyBorder="1" applyAlignment="1">
      <alignment horizontal="center" vertical="top" wrapText="1"/>
    </xf>
    <xf numFmtId="0" fontId="19" fillId="0" borderId="2" xfId="0" applyFont="1" applyBorder="1" applyAlignment="1">
      <alignment horizontal="center" vertical="top" wrapText="1"/>
    </xf>
    <xf numFmtId="0" fontId="19" fillId="0" borderId="17" xfId="0" applyFont="1" applyBorder="1" applyAlignment="1">
      <alignment horizontal="center" vertical="top" wrapText="1"/>
    </xf>
    <xf numFmtId="0" fontId="19" fillId="0" borderId="1" xfId="0" applyFont="1" applyBorder="1" applyAlignment="1">
      <alignment horizontal="center" vertical="top" wrapText="1"/>
    </xf>
    <xf numFmtId="0" fontId="19" fillId="0" borderId="3" xfId="0" applyFont="1" applyBorder="1" applyAlignment="1">
      <alignment horizontal="center" vertical="top" wrapText="1"/>
    </xf>
    <xf numFmtId="0" fontId="19" fillId="0" borderId="11" xfId="0" applyFont="1" applyBorder="1" applyAlignment="1">
      <alignment horizontal="center" vertical="top" wrapText="1"/>
    </xf>
    <xf numFmtId="0" fontId="19" fillId="0" borderId="6" xfId="0" applyFont="1" applyBorder="1" applyAlignment="1">
      <alignment horizontal="center" vertical="top" wrapText="1"/>
    </xf>
    <xf numFmtId="0" fontId="19" fillId="0" borderId="5" xfId="0" applyFont="1" applyBorder="1" applyAlignment="1">
      <alignment horizontal="center" vertical="top" wrapText="1"/>
    </xf>
    <xf numFmtId="0" fontId="19" fillId="0" borderId="13" xfId="0" applyFont="1" applyBorder="1" applyAlignment="1">
      <alignment horizontal="center" vertical="top" wrapText="1"/>
    </xf>
    <xf numFmtId="0" fontId="0" fillId="0" borderId="36" xfId="0" applyFont="1" applyBorder="1" applyAlignment="1">
      <alignment horizontal="center" vertical="top"/>
    </xf>
    <xf numFmtId="0" fontId="0" fillId="0" borderId="28" xfId="0" applyFont="1" applyBorder="1" applyAlignment="1">
      <alignment horizontal="center" vertical="top"/>
    </xf>
    <xf numFmtId="0" fontId="0" fillId="0" borderId="6" xfId="0" applyFont="1" applyBorder="1" applyAlignment="1">
      <alignment horizontal="center" vertical="top"/>
    </xf>
    <xf numFmtId="0" fontId="0" fillId="0" borderId="13" xfId="0" applyFont="1" applyBorder="1" applyAlignment="1">
      <alignment horizontal="center" vertical="top"/>
    </xf>
    <xf numFmtId="0" fontId="16" fillId="0" borderId="0" xfId="0" applyFont="1" applyBorder="1" applyAlignment="1">
      <alignment horizontal="left" vertical="top" wrapText="1"/>
    </xf>
    <xf numFmtId="0" fontId="18" fillId="9" borderId="16" xfId="0" applyFont="1" applyFill="1" applyBorder="1" applyAlignment="1">
      <alignment horizontal="left" vertical="top" wrapText="1"/>
    </xf>
    <xf numFmtId="0" fontId="18" fillId="9" borderId="2" xfId="0" applyFont="1" applyFill="1" applyBorder="1" applyAlignment="1">
      <alignment horizontal="left" vertical="top" wrapText="1"/>
    </xf>
    <xf numFmtId="2" fontId="11" fillId="7" borderId="16" xfId="0" applyNumberFormat="1" applyFont="1" applyFill="1" applyBorder="1" applyAlignment="1">
      <alignment horizontal="center" vertical="top"/>
    </xf>
    <xf numFmtId="2" fontId="11" fillId="7" borderId="17" xfId="0" applyNumberFormat="1" applyFont="1" applyFill="1" applyBorder="1" applyAlignment="1">
      <alignment horizontal="center" vertical="top"/>
    </xf>
    <xf numFmtId="0" fontId="14" fillId="0" borderId="8" xfId="0" applyFont="1" applyBorder="1" applyAlignment="1">
      <alignment horizontal="left" vertical="top" wrapText="1"/>
    </xf>
    <xf numFmtId="0" fontId="14" fillId="0" borderId="29" xfId="0" applyFont="1" applyBorder="1" applyAlignment="1">
      <alignment horizontal="left" vertical="top" wrapText="1"/>
    </xf>
    <xf numFmtId="0" fontId="14" fillId="0" borderId="9" xfId="0" applyFont="1" applyBorder="1" applyAlignment="1">
      <alignment horizontal="left" vertical="top" wrapText="1"/>
    </xf>
    <xf numFmtId="0" fontId="14" fillId="0" borderId="28" xfId="0" applyFont="1" applyBorder="1" applyAlignment="1">
      <alignment horizontal="left" vertical="top" wrapText="1"/>
    </xf>
    <xf numFmtId="0" fontId="11" fillId="0" borderId="16" xfId="0" applyFont="1" applyBorder="1" applyAlignment="1">
      <alignment horizontal="center" vertical="top"/>
    </xf>
    <xf numFmtId="0" fontId="11" fillId="0" borderId="2" xfId="0" applyFont="1" applyBorder="1" applyAlignment="1">
      <alignment horizontal="center" vertical="top"/>
    </xf>
    <xf numFmtId="0" fontId="11" fillId="0" borderId="17" xfId="0" applyFont="1" applyBorder="1" applyAlignment="1">
      <alignment horizontal="center" vertical="top"/>
    </xf>
    <xf numFmtId="0" fontId="0" fillId="0" borderId="0" xfId="0" applyBorder="1" applyAlignment="1">
      <alignment horizontal="left" vertical="top" wrapText="1"/>
    </xf>
    <xf numFmtId="0" fontId="0" fillId="0" borderId="12" xfId="0" applyBorder="1" applyAlignment="1">
      <alignment horizontal="left" vertical="top" wrapText="1"/>
    </xf>
    <xf numFmtId="0" fontId="14" fillId="0" borderId="0"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11" xfId="0" applyFont="1" applyBorder="1" applyAlignment="1">
      <alignment horizontal="left" vertical="top" wrapText="1"/>
    </xf>
    <xf numFmtId="0" fontId="0" fillId="0" borderId="16" xfId="0" applyFont="1" applyBorder="1" applyAlignment="1">
      <alignment horizontal="left" vertical="top" wrapText="1"/>
    </xf>
    <xf numFmtId="0" fontId="0" fillId="0" borderId="2" xfId="0" applyFont="1" applyBorder="1" applyAlignment="1">
      <alignment horizontal="left" vertical="top" wrapText="1"/>
    </xf>
    <xf numFmtId="0" fontId="0" fillId="0" borderId="17" xfId="0" applyFont="1" applyBorder="1" applyAlignment="1">
      <alignment horizontal="left" vertical="top" wrapText="1"/>
    </xf>
    <xf numFmtId="0" fontId="0" fillId="3" borderId="16" xfId="0" applyFont="1" applyFill="1" applyBorder="1" applyAlignment="1">
      <alignment horizontal="left" vertical="top" wrapText="1"/>
    </xf>
    <xf numFmtId="0" fontId="0" fillId="3" borderId="2" xfId="0" applyFont="1" applyFill="1" applyBorder="1" applyAlignment="1">
      <alignment horizontal="left" vertical="top" wrapText="1"/>
    </xf>
    <xf numFmtId="0" fontId="0" fillId="3" borderId="17" xfId="0" applyFont="1" applyFill="1" applyBorder="1" applyAlignment="1">
      <alignment horizontal="left" vertical="top" wrapText="1"/>
    </xf>
    <xf numFmtId="0" fontId="0" fillId="3" borderId="6" xfId="0" applyFont="1" applyFill="1" applyBorder="1" applyAlignment="1">
      <alignment horizontal="center" vertical="top" wrapText="1"/>
    </xf>
    <xf numFmtId="0" fontId="0" fillId="3" borderId="5" xfId="0" applyFont="1" applyFill="1" applyBorder="1" applyAlignment="1">
      <alignment horizontal="center" vertical="top" wrapText="1"/>
    </xf>
    <xf numFmtId="0" fontId="0" fillId="3" borderId="13" xfId="0" applyFont="1" applyFill="1" applyBorder="1" applyAlignment="1">
      <alignment horizontal="center" vertical="top" wrapText="1"/>
    </xf>
    <xf numFmtId="0" fontId="9" fillId="0" borderId="1" xfId="0" applyFont="1" applyBorder="1" applyAlignment="1">
      <alignment horizontal="left" vertical="top" wrapText="1"/>
    </xf>
    <xf numFmtId="0" fontId="9" fillId="0" borderId="3" xfId="0" applyFont="1" applyBorder="1" applyAlignment="1">
      <alignment horizontal="left" vertical="top" wrapText="1"/>
    </xf>
    <xf numFmtId="0" fontId="9" fillId="0" borderId="11" xfId="0" applyFont="1" applyBorder="1" applyAlignment="1">
      <alignment horizontal="left" vertical="top" wrapText="1"/>
    </xf>
    <xf numFmtId="0" fontId="2" fillId="0" borderId="6" xfId="0" applyFont="1" applyBorder="1" applyAlignment="1">
      <alignment horizontal="left" vertical="top"/>
    </xf>
    <xf numFmtId="0" fontId="2" fillId="0" borderId="5" xfId="0" applyFont="1" applyBorder="1" applyAlignment="1">
      <alignment horizontal="left" vertical="top"/>
    </xf>
    <xf numFmtId="0" fontId="2" fillId="0" borderId="13" xfId="0" applyFont="1" applyBorder="1" applyAlignment="1">
      <alignment horizontal="left" vertical="top"/>
    </xf>
    <xf numFmtId="0" fontId="16" fillId="10" borderId="16" xfId="0" applyFont="1" applyFill="1" applyBorder="1" applyAlignment="1">
      <alignment horizontal="center" vertical="top"/>
    </xf>
    <xf numFmtId="0" fontId="16" fillId="10" borderId="2" xfId="0" applyFont="1" applyFill="1" applyBorder="1" applyAlignment="1">
      <alignment horizontal="center" vertical="top"/>
    </xf>
    <xf numFmtId="0" fontId="16" fillId="10" borderId="17" xfId="0" applyFont="1" applyFill="1" applyBorder="1" applyAlignment="1">
      <alignment horizontal="center" vertical="top"/>
    </xf>
    <xf numFmtId="0" fontId="0" fillId="0" borderId="41" xfId="0" applyFont="1" applyBorder="1" applyAlignment="1">
      <alignment horizontal="left" vertical="top" wrapText="1"/>
    </xf>
    <xf numFmtId="0" fontId="0" fillId="0" borderId="15" xfId="0" applyFont="1" applyBorder="1" applyAlignment="1">
      <alignment horizontal="left" vertical="top" wrapText="1"/>
    </xf>
    <xf numFmtId="0" fontId="0" fillId="3" borderId="1" xfId="0" applyFont="1" applyFill="1" applyBorder="1" applyAlignment="1">
      <alignment horizontal="left" vertical="top" wrapText="1"/>
    </xf>
    <xf numFmtId="0" fontId="0" fillId="3" borderId="3" xfId="0" applyFont="1" applyFill="1" applyBorder="1" applyAlignment="1">
      <alignment horizontal="left" vertical="top" wrapText="1"/>
    </xf>
    <xf numFmtId="0" fontId="0" fillId="3" borderId="11" xfId="0" applyFont="1" applyFill="1" applyBorder="1" applyAlignment="1">
      <alignment horizontal="left" vertical="top" wrapText="1"/>
    </xf>
    <xf numFmtId="0" fontId="0" fillId="3" borderId="6" xfId="0" applyFont="1" applyFill="1" applyBorder="1" applyAlignment="1">
      <alignment horizontal="left" vertical="top" wrapText="1"/>
    </xf>
    <xf numFmtId="0" fontId="0" fillId="3" borderId="5" xfId="0" applyFont="1" applyFill="1" applyBorder="1" applyAlignment="1">
      <alignment horizontal="left" vertical="top" wrapText="1"/>
    </xf>
    <xf numFmtId="0" fontId="0" fillId="3" borderId="13" xfId="0" applyFont="1" applyFill="1" applyBorder="1" applyAlignment="1">
      <alignment horizontal="left" vertical="top" wrapText="1"/>
    </xf>
    <xf numFmtId="0" fontId="0" fillId="0" borderId="4" xfId="0" applyFont="1" applyBorder="1" applyAlignment="1">
      <alignment horizontal="left" vertical="top" wrapText="1"/>
    </xf>
    <xf numFmtId="0" fontId="0" fillId="0" borderId="0" xfId="0" applyFont="1" applyBorder="1" applyAlignment="1">
      <alignment horizontal="left" vertical="top" wrapText="1"/>
    </xf>
    <xf numFmtId="0" fontId="0" fillId="0" borderId="12" xfId="0" applyFont="1" applyBorder="1" applyAlignment="1">
      <alignment horizontal="left" vertical="top" wrapText="1"/>
    </xf>
    <xf numFmtId="0" fontId="5" fillId="4" borderId="38" xfId="0" applyFont="1" applyFill="1" applyBorder="1" applyAlignment="1">
      <alignment horizontal="left" vertical="top" wrapText="1"/>
    </xf>
    <xf numFmtId="0" fontId="5" fillId="4" borderId="39" xfId="0" applyFont="1" applyFill="1" applyBorder="1" applyAlignment="1">
      <alignment horizontal="left" vertical="top" wrapText="1"/>
    </xf>
    <xf numFmtId="0" fontId="5" fillId="4" borderId="40" xfId="0" applyFont="1" applyFill="1" applyBorder="1" applyAlignment="1">
      <alignment horizontal="left" vertical="top" wrapText="1"/>
    </xf>
    <xf numFmtId="0" fontId="6" fillId="0" borderId="0" xfId="0" applyFont="1" applyAlignment="1">
      <alignment horizontal="left" vertical="top" wrapText="1"/>
    </xf>
    <xf numFmtId="0" fontId="0" fillId="0" borderId="0" xfId="0" applyFont="1" applyAlignment="1">
      <alignment horizontal="left" vertical="top" wrapText="1"/>
    </xf>
    <xf numFmtId="0" fontId="11" fillId="0" borderId="0" xfId="0" applyFont="1" applyAlignment="1">
      <alignment horizontal="left" vertical="top" wrapText="1"/>
    </xf>
    <xf numFmtId="0" fontId="0" fillId="0" borderId="16" xfId="0" applyFont="1" applyBorder="1" applyAlignment="1">
      <alignment vertical="top" wrapText="1"/>
    </xf>
    <xf numFmtId="0" fontId="0" fillId="0" borderId="2" xfId="0" applyFont="1" applyBorder="1" applyAlignment="1">
      <alignment vertical="top" wrapText="1"/>
    </xf>
    <xf numFmtId="0" fontId="0" fillId="0" borderId="17" xfId="0" applyFont="1" applyBorder="1" applyAlignment="1">
      <alignment vertical="top" wrapText="1"/>
    </xf>
    <xf numFmtId="0" fontId="0" fillId="0" borderId="6" xfId="0" applyFont="1" applyBorder="1" applyAlignment="1">
      <alignment horizontal="left" vertical="top" wrapText="1"/>
    </xf>
    <xf numFmtId="0" fontId="0" fillId="0" borderId="5" xfId="0" applyFont="1" applyBorder="1" applyAlignment="1">
      <alignment horizontal="left" vertical="top" wrapText="1"/>
    </xf>
    <xf numFmtId="0" fontId="0" fillId="0" borderId="13" xfId="0" applyFont="1" applyBorder="1" applyAlignment="1">
      <alignment horizontal="left" vertical="top" wrapText="1"/>
    </xf>
    <xf numFmtId="0" fontId="25" fillId="0" borderId="4" xfId="0" applyFont="1" applyBorder="1" applyAlignment="1">
      <alignment horizontal="left" vertical="top" wrapText="1"/>
    </xf>
    <xf numFmtId="0" fontId="25" fillId="0" borderId="0" xfId="0" applyFont="1" applyBorder="1" applyAlignment="1">
      <alignment horizontal="left" vertical="top" wrapText="1"/>
    </xf>
    <xf numFmtId="0" fontId="16" fillId="2" borderId="36" xfId="0" applyFont="1" applyFill="1" applyBorder="1" applyAlignment="1">
      <alignment horizontal="center" vertical="top" wrapText="1"/>
    </xf>
    <xf numFmtId="0" fontId="16" fillId="2" borderId="9" xfId="0" applyFont="1" applyFill="1" applyBorder="1" applyAlignment="1">
      <alignment horizontal="center" vertical="top" wrapText="1"/>
    </xf>
    <xf numFmtId="0" fontId="16" fillId="2" borderId="28" xfId="0" applyFont="1" applyFill="1" applyBorder="1" applyAlignment="1">
      <alignment horizontal="center" vertical="top" wrapText="1"/>
    </xf>
    <xf numFmtId="0" fontId="16" fillId="2" borderId="6" xfId="0" applyFont="1" applyFill="1" applyBorder="1" applyAlignment="1">
      <alignment horizontal="center" vertical="top" wrapText="1"/>
    </xf>
    <xf numFmtId="0" fontId="16" fillId="2" borderId="5" xfId="0" applyFont="1" applyFill="1" applyBorder="1" applyAlignment="1">
      <alignment horizontal="center" vertical="top" wrapText="1"/>
    </xf>
    <xf numFmtId="0" fontId="16" fillId="2" borderId="13" xfId="0" applyFont="1" applyFill="1" applyBorder="1" applyAlignment="1">
      <alignment horizontal="center" vertical="top" wrapText="1"/>
    </xf>
    <xf numFmtId="0" fontId="16" fillId="4" borderId="1" xfId="0" applyFont="1" applyFill="1" applyBorder="1" applyAlignment="1">
      <alignment horizontal="left" vertical="top" wrapText="1"/>
    </xf>
    <xf numFmtId="0" fontId="16" fillId="4" borderId="3" xfId="0" applyFont="1" applyFill="1" applyBorder="1" applyAlignment="1">
      <alignment horizontal="left" vertical="top" wrapText="1"/>
    </xf>
    <xf numFmtId="0" fontId="16" fillId="4" borderId="11" xfId="0" applyFont="1" applyFill="1" applyBorder="1" applyAlignment="1">
      <alignment horizontal="left" vertical="top" wrapText="1"/>
    </xf>
    <xf numFmtId="0" fontId="16" fillId="4" borderId="4" xfId="0" applyFont="1" applyFill="1" applyBorder="1" applyAlignment="1">
      <alignment horizontal="left" vertical="top" wrapText="1"/>
    </xf>
    <xf numFmtId="0" fontId="16" fillId="4" borderId="0" xfId="0" applyFont="1" applyFill="1" applyBorder="1" applyAlignment="1">
      <alignment horizontal="left" vertical="top" wrapText="1"/>
    </xf>
    <xf numFmtId="0" fontId="16" fillId="4" borderId="12" xfId="0" applyFont="1" applyFill="1" applyBorder="1" applyAlignment="1">
      <alignment horizontal="left" vertical="top" wrapText="1"/>
    </xf>
    <xf numFmtId="0" fontId="16" fillId="4" borderId="19" xfId="0" applyFont="1" applyFill="1" applyBorder="1" applyAlignment="1">
      <alignment horizontal="left" vertical="top" wrapText="1"/>
    </xf>
    <xf numFmtId="0" fontId="16" fillId="4" borderId="7" xfId="0" applyFont="1" applyFill="1" applyBorder="1" applyAlignment="1">
      <alignment horizontal="left" vertical="top" wrapText="1"/>
    </xf>
    <xf numFmtId="0" fontId="16" fillId="4" borderId="20" xfId="0" applyFont="1" applyFill="1" applyBorder="1" applyAlignment="1">
      <alignment horizontal="left" vertical="top" wrapText="1"/>
    </xf>
    <xf numFmtId="0" fontId="0" fillId="0" borderId="7" xfId="0" applyBorder="1" applyAlignment="1">
      <alignment horizontal="left" vertical="top" wrapText="1"/>
    </xf>
    <xf numFmtId="0" fontId="0" fillId="0" borderId="20" xfId="0" applyBorder="1" applyAlignment="1">
      <alignment horizontal="left" vertical="top" wrapText="1"/>
    </xf>
    <xf numFmtId="0" fontId="0" fillId="0" borderId="37" xfId="0" applyFill="1" applyBorder="1" applyAlignment="1">
      <alignment horizontal="left" vertical="top" wrapText="1"/>
    </xf>
    <xf numFmtId="0" fontId="0" fillId="0" borderId="25" xfId="0" applyFill="1" applyBorder="1" applyAlignment="1">
      <alignment horizontal="left" vertical="top" wrapText="1"/>
    </xf>
    <xf numFmtId="0" fontId="29" fillId="0" borderId="0" xfId="0" applyFont="1" applyAlignment="1">
      <alignment vertical="top" wrapText="1"/>
    </xf>
    <xf numFmtId="0" fontId="4" fillId="0" borderId="0" xfId="1" applyFont="1" applyBorder="1" applyAlignment="1" applyProtection="1">
      <alignment horizontal="left" vertical="top" wrapText="1"/>
    </xf>
    <xf numFmtId="0" fontId="13" fillId="0" borderId="0" xfId="0" applyFont="1" applyAlignment="1">
      <alignment horizontal="left" vertical="top"/>
    </xf>
    <xf numFmtId="0" fontId="7" fillId="0" borderId="0" xfId="0" applyFont="1" applyAlignment="1">
      <alignment horizontal="left" vertical="top" wrapText="1"/>
    </xf>
    <xf numFmtId="0" fontId="0" fillId="0" borderId="9" xfId="0" applyFont="1" applyBorder="1" applyAlignment="1">
      <alignment horizontal="left" vertical="top" wrapText="1"/>
    </xf>
    <xf numFmtId="0" fontId="7" fillId="0" borderId="9" xfId="0" applyFont="1" applyBorder="1" applyAlignment="1">
      <alignment horizontal="left" vertical="top" wrapText="1"/>
    </xf>
    <xf numFmtId="0" fontId="7" fillId="0" borderId="0" xfId="0" applyFont="1" applyBorder="1" applyAlignment="1">
      <alignment horizontal="left" vertical="top" wrapText="1"/>
    </xf>
    <xf numFmtId="0" fontId="4" fillId="0" borderId="0" xfId="1" applyAlignment="1" applyProtection="1">
      <alignment horizontal="left" vertical="top" wrapText="1"/>
    </xf>
    <xf numFmtId="0" fontId="11" fillId="4" borderId="24" xfId="0" applyFont="1" applyFill="1" applyBorder="1" applyAlignment="1">
      <alignment horizontal="left" vertical="top" wrapText="1"/>
    </xf>
    <xf numFmtId="0" fontId="11" fillId="4" borderId="37" xfId="0" applyFont="1" applyFill="1" applyBorder="1" applyAlignment="1">
      <alignment horizontal="left" vertical="top" wrapText="1"/>
    </xf>
    <xf numFmtId="0" fontId="11" fillId="4" borderId="25" xfId="0" applyFont="1" applyFill="1" applyBorder="1" applyAlignment="1">
      <alignment horizontal="left" vertical="top" wrapText="1"/>
    </xf>
    <xf numFmtId="0" fontId="9" fillId="0" borderId="16" xfId="0" applyFont="1" applyBorder="1" applyAlignment="1">
      <alignment horizontal="center" vertical="top" wrapText="1"/>
    </xf>
    <xf numFmtId="0" fontId="9" fillId="0" borderId="2" xfId="0" applyFont="1" applyBorder="1" applyAlignment="1">
      <alignment horizontal="center" vertical="top" wrapText="1"/>
    </xf>
    <xf numFmtId="0" fontId="11" fillId="6" borderId="16" xfId="0" applyFont="1" applyFill="1" applyBorder="1" applyAlignment="1">
      <alignment horizontal="center" vertical="top"/>
    </xf>
    <xf numFmtId="0" fontId="11" fillId="6" borderId="2" xfId="0" applyFont="1" applyFill="1" applyBorder="1" applyAlignment="1">
      <alignment horizontal="center" vertical="top"/>
    </xf>
    <xf numFmtId="0" fontId="11" fillId="6" borderId="17" xfId="0" applyFont="1" applyFill="1" applyBorder="1" applyAlignment="1">
      <alignment horizontal="center" vertical="top"/>
    </xf>
    <xf numFmtId="0" fontId="0" fillId="0" borderId="39" xfId="0" applyFill="1" applyBorder="1" applyAlignment="1">
      <alignment horizontal="left" vertical="top" wrapText="1"/>
    </xf>
    <xf numFmtId="0" fontId="0" fillId="0" borderId="40" xfId="0" applyFill="1" applyBorder="1" applyAlignment="1">
      <alignment horizontal="left" vertical="top" wrapText="1"/>
    </xf>
    <xf numFmtId="0" fontId="5" fillId="4" borderId="38" xfId="0" applyFont="1" applyFill="1" applyBorder="1" applyAlignment="1">
      <alignment vertical="top" wrapText="1"/>
    </xf>
    <xf numFmtId="0" fontId="5" fillId="4" borderId="39" xfId="0" applyFont="1" applyFill="1" applyBorder="1" applyAlignment="1">
      <alignment vertical="top" wrapText="1"/>
    </xf>
    <xf numFmtId="0" fontId="5" fillId="4" borderId="40" xfId="0" applyFont="1" applyFill="1" applyBorder="1" applyAlignment="1">
      <alignment vertical="top" wrapText="1"/>
    </xf>
  </cellXfs>
  <cellStyles count="2">
    <cellStyle name="Hyperlink" xfId="1" builtinId="8"/>
    <cellStyle name="Normal" xfId="0" builtinId="0"/>
  </cellStyles>
  <dxfs count="0"/>
  <tableStyles count="0" defaultTableStyle="TableStyleMedium9" defaultPivotStyle="PivotStyleLight16"/>
  <colors>
    <mruColors>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189</xdr:row>
      <xdr:rowOff>0</xdr:rowOff>
    </xdr:from>
    <xdr:to>
      <xdr:col>9</xdr:col>
      <xdr:colOff>873522</xdr:colOff>
      <xdr:row>192</xdr:row>
      <xdr:rowOff>1257299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19425" y="103050975"/>
          <a:ext cx="3251200" cy="1828800"/>
        </a:xfrm>
        <a:prstGeom prst="rect">
          <a:avLst/>
        </a:prstGeom>
      </xdr:spPr>
    </xdr:pic>
    <xdr:clientData/>
  </xdr:twoCellAnchor>
  <xdr:twoCellAnchor editAs="oneCell">
    <xdr:from>
      <xdr:col>6</xdr:col>
      <xdr:colOff>0</xdr:colOff>
      <xdr:row>195</xdr:row>
      <xdr:rowOff>76200</xdr:rowOff>
    </xdr:from>
    <xdr:to>
      <xdr:col>9</xdr:col>
      <xdr:colOff>873522</xdr:colOff>
      <xdr:row>204</xdr:row>
      <xdr:rowOff>133350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9425" y="70808850"/>
          <a:ext cx="3245247" cy="1828800"/>
        </a:xfrm>
        <a:prstGeom prst="rect">
          <a:avLst/>
        </a:prstGeom>
      </xdr:spPr>
    </xdr:pic>
    <xdr:clientData/>
  </xdr:twoCellAnchor>
  <xdr:twoCellAnchor editAs="oneCell">
    <xdr:from>
      <xdr:col>6</xdr:col>
      <xdr:colOff>0</xdr:colOff>
      <xdr:row>206</xdr:row>
      <xdr:rowOff>0</xdr:rowOff>
    </xdr:from>
    <xdr:to>
      <xdr:col>9</xdr:col>
      <xdr:colOff>873522</xdr:colOff>
      <xdr:row>215</xdr:row>
      <xdr:rowOff>114300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19425" y="108003975"/>
          <a:ext cx="3251200" cy="1828800"/>
        </a:xfrm>
        <a:prstGeom prst="rect">
          <a:avLst/>
        </a:prstGeom>
      </xdr:spPr>
    </xdr:pic>
    <xdr:clientData/>
  </xdr:twoCellAnchor>
  <xdr:twoCellAnchor editAs="oneCell">
    <xdr:from>
      <xdr:col>6</xdr:col>
      <xdr:colOff>0</xdr:colOff>
      <xdr:row>219</xdr:row>
      <xdr:rowOff>0</xdr:rowOff>
    </xdr:from>
    <xdr:to>
      <xdr:col>7</xdr:col>
      <xdr:colOff>704850</xdr:colOff>
      <xdr:row>233</xdr:row>
      <xdr:rowOff>76200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19425" y="110480475"/>
          <a:ext cx="1543050" cy="2743200"/>
        </a:xfrm>
        <a:prstGeom prst="rect">
          <a:avLst/>
        </a:prstGeom>
      </xdr:spPr>
    </xdr:pic>
    <xdr:clientData/>
  </xdr:twoCellAnchor>
  <xdr:twoCellAnchor editAs="oneCell">
    <xdr:from>
      <xdr:col>6</xdr:col>
      <xdr:colOff>0</xdr:colOff>
      <xdr:row>234</xdr:row>
      <xdr:rowOff>257175</xdr:rowOff>
    </xdr:from>
    <xdr:to>
      <xdr:col>7</xdr:col>
      <xdr:colOff>704850</xdr:colOff>
      <xdr:row>247</xdr:row>
      <xdr:rowOff>161927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19425" y="78733650"/>
          <a:ext cx="1533525" cy="2743202"/>
        </a:xfrm>
        <a:prstGeom prst="rect">
          <a:avLst/>
        </a:prstGeom>
      </xdr:spPr>
    </xdr:pic>
    <xdr:clientData/>
  </xdr:twoCellAnchor>
  <xdr:twoCellAnchor editAs="oneCell">
    <xdr:from>
      <xdr:col>6</xdr:col>
      <xdr:colOff>0</xdr:colOff>
      <xdr:row>251</xdr:row>
      <xdr:rowOff>314325</xdr:rowOff>
    </xdr:from>
    <xdr:to>
      <xdr:col>9</xdr:col>
      <xdr:colOff>873522</xdr:colOff>
      <xdr:row>259</xdr:row>
      <xdr:rowOff>142875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19425" y="82391250"/>
          <a:ext cx="3245247" cy="1828800"/>
        </a:xfrm>
        <a:prstGeom prst="rect">
          <a:avLst/>
        </a:prstGeom>
      </xdr:spPr>
    </xdr:pic>
    <xdr:clientData/>
  </xdr:twoCellAnchor>
  <xdr:twoCellAnchor editAs="oneCell">
    <xdr:from>
      <xdr:col>6</xdr:col>
      <xdr:colOff>0</xdr:colOff>
      <xdr:row>264</xdr:row>
      <xdr:rowOff>0</xdr:rowOff>
    </xdr:from>
    <xdr:to>
      <xdr:col>9</xdr:col>
      <xdr:colOff>873522</xdr:colOff>
      <xdr:row>273</xdr:row>
      <xdr:rowOff>114300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19425" y="119310150"/>
          <a:ext cx="3251200" cy="1828800"/>
        </a:xfrm>
        <a:prstGeom prst="rect">
          <a:avLst/>
        </a:prstGeom>
      </xdr:spPr>
    </xdr:pic>
    <xdr:clientData/>
  </xdr:twoCellAnchor>
  <xdr:twoCellAnchor editAs="oneCell">
    <xdr:from>
      <xdr:col>10</xdr:col>
      <xdr:colOff>230187</xdr:colOff>
      <xdr:row>10</xdr:row>
      <xdr:rowOff>413740</xdr:rowOff>
    </xdr:from>
    <xdr:to>
      <xdr:col>12</xdr:col>
      <xdr:colOff>381001</xdr:colOff>
      <xdr:row>10</xdr:row>
      <xdr:rowOff>2447752</xdr:rowOff>
    </xdr:to>
    <xdr:pic>
      <xdr:nvPicPr>
        <xdr:cNvPr id="10" name="Picture 9" descr="Mexican Gartersnake (Thamnophis eques) Arizona Range Map">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04125" y="5477865"/>
          <a:ext cx="1651001" cy="2034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135466</xdr:colOff>
      <xdr:row>11</xdr:row>
      <xdr:rowOff>363237</xdr:rowOff>
    </xdr:from>
    <xdr:to>
      <xdr:col>12</xdr:col>
      <xdr:colOff>514350</xdr:colOff>
      <xdr:row>11</xdr:row>
      <xdr:rowOff>1642532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9"/>
        <a:stretch>
          <a:fillRect/>
        </a:stretch>
      </xdr:blipFill>
      <xdr:spPr>
        <a:xfrm>
          <a:off x="7636933" y="8321904"/>
          <a:ext cx="1877484" cy="12792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fws.gov/southwest/es/arizona/MexGartersnake.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A264"/>
  <sheetViews>
    <sheetView tabSelected="1" view="pageBreakPreview" zoomScaleNormal="100" zoomScaleSheetLayoutView="100" zoomScalePageLayoutView="143" workbookViewId="0">
      <selection activeCell="A11" sqref="A11:J12"/>
    </sheetView>
  </sheetViews>
  <sheetFormatPr defaultColWidth="9.140625" defaultRowHeight="15"/>
  <cols>
    <col min="1" max="1" width="5" style="180" customWidth="1"/>
    <col min="2" max="2" width="8.140625" style="178" customWidth="1"/>
    <col min="3" max="3" width="12" style="178" customWidth="1"/>
    <col min="4" max="4" width="5.7109375" style="178" customWidth="1"/>
    <col min="5" max="5" width="8.42578125" style="178" customWidth="1"/>
    <col min="6" max="6" width="7.28515625" style="178" customWidth="1"/>
    <col min="7" max="7" width="12.42578125" style="178" customWidth="1"/>
    <col min="8" max="8" width="12.140625" style="178" customWidth="1"/>
    <col min="9" max="9" width="11" style="178" customWidth="1"/>
    <col min="10" max="10" width="15.85546875" style="178" customWidth="1"/>
    <col min="11" max="11" width="10" style="179" customWidth="1"/>
    <col min="12" max="12" width="9.7109375" style="40" customWidth="1"/>
    <col min="13" max="13" width="8" style="40" customWidth="1"/>
    <col min="14" max="16384" width="9.140625" style="40"/>
  </cols>
  <sheetData>
    <row r="1" spans="1:18" s="35" customFormat="1" ht="18.75" customHeight="1">
      <c r="A1" s="297" t="s">
        <v>138</v>
      </c>
      <c r="B1" s="298"/>
      <c r="C1" s="298"/>
      <c r="D1" s="298"/>
      <c r="E1" s="298"/>
      <c r="F1" s="298"/>
      <c r="G1" s="298"/>
      <c r="H1" s="298"/>
      <c r="I1" s="298"/>
      <c r="J1" s="298"/>
      <c r="K1" s="298"/>
      <c r="L1" s="298"/>
      <c r="M1" s="299"/>
    </row>
    <row r="2" spans="1:18" s="35" customFormat="1" ht="18.75" customHeight="1" thickBot="1">
      <c r="A2" s="312" t="s">
        <v>128</v>
      </c>
      <c r="B2" s="313"/>
      <c r="C2" s="313"/>
      <c r="D2" s="313"/>
      <c r="E2" s="313"/>
      <c r="F2" s="313"/>
      <c r="G2" s="313"/>
      <c r="H2" s="313"/>
      <c r="I2" s="313"/>
      <c r="J2" s="313"/>
      <c r="K2" s="313"/>
      <c r="L2" s="313"/>
      <c r="M2" s="314"/>
    </row>
    <row r="3" spans="1:18" s="35" customFormat="1" ht="15" customHeight="1" thickBot="1">
      <c r="A3" s="315" t="s">
        <v>129</v>
      </c>
      <c r="B3" s="316"/>
      <c r="C3" s="316"/>
      <c r="D3" s="316"/>
      <c r="E3" s="316"/>
      <c r="F3" s="316"/>
      <c r="G3" s="316"/>
      <c r="H3" s="316"/>
      <c r="I3" s="316"/>
      <c r="J3" s="316"/>
      <c r="K3" s="316"/>
      <c r="L3" s="316"/>
      <c r="M3" s="317"/>
    </row>
    <row r="4" spans="1:18" s="37" customFormat="1" ht="23.25" customHeight="1" thickBot="1">
      <c r="A4" s="300" t="s">
        <v>35</v>
      </c>
      <c r="B4" s="301"/>
      <c r="C4" s="302"/>
      <c r="D4" s="303"/>
      <c r="E4" s="304"/>
      <c r="F4" s="304"/>
      <c r="G4" s="305"/>
      <c r="H4" s="36" t="s">
        <v>26</v>
      </c>
      <c r="I4" s="306"/>
      <c r="J4" s="307"/>
      <c r="K4" s="307"/>
      <c r="L4" s="307"/>
      <c r="M4" s="308"/>
    </row>
    <row r="5" spans="1:18" s="37" customFormat="1" ht="23.25" customHeight="1" thickBot="1">
      <c r="A5" s="326" t="s">
        <v>41</v>
      </c>
      <c r="B5" s="327"/>
      <c r="C5" s="328"/>
      <c r="D5" s="303"/>
      <c r="E5" s="304"/>
      <c r="F5" s="304"/>
      <c r="G5" s="305"/>
      <c r="H5" s="29" t="s">
        <v>38</v>
      </c>
      <c r="I5" s="320"/>
      <c r="J5" s="321"/>
      <c r="K5" s="321"/>
      <c r="L5" s="321"/>
      <c r="M5" s="322"/>
    </row>
    <row r="6" spans="1:18" s="37" customFormat="1" ht="23.25" customHeight="1" thickBot="1">
      <c r="A6" s="300" t="s">
        <v>36</v>
      </c>
      <c r="B6" s="301"/>
      <c r="C6" s="302"/>
      <c r="D6" s="303"/>
      <c r="E6" s="304"/>
      <c r="F6" s="304"/>
      <c r="G6" s="305"/>
      <c r="H6" s="318" t="s">
        <v>39</v>
      </c>
      <c r="I6" s="320"/>
      <c r="J6" s="321"/>
      <c r="K6" s="321"/>
      <c r="L6" s="321"/>
      <c r="M6" s="322"/>
    </row>
    <row r="7" spans="1:18" s="37" customFormat="1" ht="23.25" customHeight="1" thickBot="1">
      <c r="A7" s="335" t="s">
        <v>37</v>
      </c>
      <c r="B7" s="336"/>
      <c r="C7" s="337"/>
      <c r="D7" s="303"/>
      <c r="E7" s="304"/>
      <c r="F7" s="304"/>
      <c r="G7" s="305"/>
      <c r="H7" s="319"/>
      <c r="I7" s="323"/>
      <c r="J7" s="324"/>
      <c r="K7" s="324"/>
      <c r="L7" s="324"/>
      <c r="M7" s="325"/>
    </row>
    <row r="8" spans="1:18" s="37" customFormat="1" ht="23.25" customHeight="1" thickBot="1">
      <c r="A8" s="338" t="s">
        <v>40</v>
      </c>
      <c r="B8" s="339"/>
      <c r="C8" s="340"/>
      <c r="D8" s="303"/>
      <c r="E8" s="304"/>
      <c r="F8" s="304"/>
      <c r="G8" s="305"/>
      <c r="H8" s="39" t="s">
        <v>42</v>
      </c>
      <c r="I8" s="303"/>
      <c r="J8" s="304"/>
      <c r="K8" s="304"/>
      <c r="L8" s="304"/>
      <c r="M8" s="305"/>
      <c r="N8" s="40"/>
    </row>
    <row r="9" spans="1:18" s="37" customFormat="1" ht="92.25" customHeight="1">
      <c r="A9" s="309" t="s">
        <v>136</v>
      </c>
      <c r="B9" s="310"/>
      <c r="C9" s="310"/>
      <c r="D9" s="310"/>
      <c r="E9" s="310"/>
      <c r="F9" s="310"/>
      <c r="G9" s="310"/>
      <c r="H9" s="310"/>
      <c r="I9" s="310"/>
      <c r="J9" s="310"/>
      <c r="K9" s="310"/>
      <c r="L9" s="310"/>
      <c r="M9" s="311"/>
    </row>
    <row r="10" spans="1:18" s="37" customFormat="1" ht="167.25" customHeight="1" thickBot="1">
      <c r="A10" s="227" t="s">
        <v>135</v>
      </c>
      <c r="B10" s="228"/>
      <c r="C10" s="228"/>
      <c r="D10" s="228"/>
      <c r="E10" s="228"/>
      <c r="F10" s="228"/>
      <c r="G10" s="228"/>
      <c r="H10" s="228"/>
      <c r="I10" s="228"/>
      <c r="J10" s="228"/>
      <c r="K10" s="228"/>
      <c r="L10" s="228"/>
      <c r="M10" s="228"/>
      <c r="N10" s="207"/>
    </row>
    <row r="11" spans="1:18" s="37" customFormat="1" ht="198.95" customHeight="1" thickBot="1">
      <c r="A11" s="232" t="s">
        <v>113</v>
      </c>
      <c r="B11" s="233"/>
      <c r="C11" s="233"/>
      <c r="D11" s="233"/>
      <c r="E11" s="233"/>
      <c r="F11" s="233"/>
      <c r="G11" s="233"/>
      <c r="H11" s="233"/>
      <c r="I11" s="233"/>
      <c r="J11" s="234"/>
      <c r="K11" s="224" t="s">
        <v>137</v>
      </c>
      <c r="L11" s="225"/>
      <c r="M11" s="226"/>
      <c r="N11" s="41"/>
      <c r="O11" s="110"/>
      <c r="P11" s="110"/>
      <c r="Q11" s="110"/>
      <c r="R11" s="110"/>
    </row>
    <row r="12" spans="1:18" s="37" customFormat="1" ht="167.1" customHeight="1" thickBot="1">
      <c r="A12" s="235"/>
      <c r="B12" s="236"/>
      <c r="C12" s="236"/>
      <c r="D12" s="236"/>
      <c r="E12" s="236"/>
      <c r="F12" s="236"/>
      <c r="G12" s="236"/>
      <c r="H12" s="236"/>
      <c r="I12" s="236"/>
      <c r="J12" s="237"/>
      <c r="K12" s="229" t="s">
        <v>159</v>
      </c>
      <c r="L12" s="230"/>
      <c r="M12" s="231"/>
      <c r="N12" s="41"/>
      <c r="O12" s="110"/>
      <c r="P12" s="110"/>
    </row>
    <row r="13" spans="1:18" s="37" customFormat="1" ht="18" customHeight="1" thickBot="1">
      <c r="A13" s="375" t="s">
        <v>44</v>
      </c>
      <c r="B13" s="376"/>
      <c r="C13" s="377"/>
      <c r="D13" s="373"/>
      <c r="E13" s="374"/>
      <c r="F13" s="374"/>
      <c r="G13" s="374"/>
      <c r="H13" s="374"/>
      <c r="I13" s="374"/>
      <c r="J13" s="374"/>
      <c r="K13" s="374"/>
      <c r="L13" s="374"/>
      <c r="M13" s="374"/>
    </row>
    <row r="14" spans="1:18" s="37" customFormat="1" ht="15.75" customHeight="1" thickBot="1">
      <c r="A14" s="93" t="s">
        <v>116</v>
      </c>
      <c r="B14" s="94"/>
      <c r="C14" s="94"/>
      <c r="D14" s="94"/>
      <c r="E14" s="94"/>
      <c r="F14" s="94"/>
      <c r="G14" s="94"/>
      <c r="H14" s="94"/>
      <c r="I14" s="94"/>
      <c r="J14" s="95"/>
      <c r="K14" s="115"/>
      <c r="L14" s="250" t="s">
        <v>20</v>
      </c>
      <c r="M14" s="251"/>
    </row>
    <row r="15" spans="1:18" s="37" customFormat="1" ht="15.75" thickBot="1">
      <c r="A15" s="48" t="s">
        <v>31</v>
      </c>
      <c r="B15" s="96"/>
      <c r="C15" s="96"/>
      <c r="D15" s="96"/>
      <c r="E15" s="96"/>
      <c r="F15" s="96"/>
      <c r="G15" s="96"/>
      <c r="H15" s="96"/>
      <c r="I15" s="96"/>
      <c r="J15" s="96"/>
      <c r="K15" s="51" t="s">
        <v>0</v>
      </c>
      <c r="L15" s="52" t="s">
        <v>13</v>
      </c>
      <c r="M15" s="53" t="s">
        <v>5</v>
      </c>
    </row>
    <row r="16" spans="1:18" s="37" customFormat="1" ht="21.95" customHeight="1">
      <c r="A16" s="11" t="s">
        <v>1</v>
      </c>
      <c r="B16" s="358" t="s">
        <v>64</v>
      </c>
      <c r="C16" s="358"/>
      <c r="D16" s="358"/>
      <c r="E16" s="358"/>
      <c r="F16" s="358"/>
      <c r="G16" s="358"/>
      <c r="H16" s="358"/>
      <c r="I16" s="358"/>
      <c r="J16" s="359"/>
      <c r="K16" s="118">
        <v>1</v>
      </c>
      <c r="L16" s="97"/>
      <c r="M16" s="98"/>
    </row>
    <row r="17" spans="1:25" s="37" customFormat="1" ht="33.75" customHeight="1">
      <c r="A17" s="11" t="s">
        <v>65</v>
      </c>
      <c r="B17" s="287" t="s">
        <v>67</v>
      </c>
      <c r="C17" s="287"/>
      <c r="D17" s="287"/>
      <c r="E17" s="287"/>
      <c r="F17" s="287"/>
      <c r="G17" s="287"/>
      <c r="H17" s="287"/>
      <c r="I17" s="287"/>
      <c r="J17" s="288"/>
      <c r="K17" s="61" t="s">
        <v>9</v>
      </c>
      <c r="L17" s="67"/>
      <c r="M17" s="68"/>
    </row>
    <row r="18" spans="1:25" s="37" customFormat="1" ht="21.95" customHeight="1">
      <c r="A18" s="11" t="s">
        <v>2</v>
      </c>
      <c r="B18" s="285" t="s">
        <v>86</v>
      </c>
      <c r="C18" s="285"/>
      <c r="D18" s="285"/>
      <c r="E18" s="285"/>
      <c r="F18" s="285"/>
      <c r="G18" s="285"/>
      <c r="H18" s="285"/>
      <c r="I18" s="285"/>
      <c r="J18" s="286"/>
      <c r="K18" s="61" t="s">
        <v>8</v>
      </c>
      <c r="L18" s="67"/>
      <c r="M18" s="68"/>
    </row>
    <row r="19" spans="1:25" s="37" customFormat="1" ht="23.1" customHeight="1">
      <c r="A19" s="69" t="s">
        <v>4</v>
      </c>
      <c r="B19" s="287" t="s">
        <v>66</v>
      </c>
      <c r="C19" s="287"/>
      <c r="D19" s="287"/>
      <c r="E19" s="287"/>
      <c r="F19" s="287"/>
      <c r="G19" s="287"/>
      <c r="H19" s="287"/>
      <c r="I19" s="287"/>
      <c r="J19" s="288"/>
      <c r="K19" s="61" t="s">
        <v>10</v>
      </c>
      <c r="L19" s="67"/>
      <c r="M19" s="68"/>
    </row>
    <row r="20" spans="1:25" s="37" customFormat="1" ht="32.25" customHeight="1" thickBot="1">
      <c r="A20" s="11" t="s">
        <v>6</v>
      </c>
      <c r="B20" s="258" t="s">
        <v>68</v>
      </c>
      <c r="C20" s="258"/>
      <c r="D20" s="258"/>
      <c r="E20" s="258"/>
      <c r="F20" s="258"/>
      <c r="G20" s="258"/>
      <c r="H20" s="258"/>
      <c r="I20" s="258"/>
      <c r="J20" s="259"/>
      <c r="K20" s="62">
        <v>0</v>
      </c>
      <c r="L20" s="67"/>
      <c r="M20" s="68"/>
    </row>
    <row r="21" spans="1:25" s="37" customFormat="1" ht="32.25" customHeight="1" thickBot="1">
      <c r="A21" s="188" t="s">
        <v>75</v>
      </c>
      <c r="B21" s="122"/>
      <c r="C21" s="123"/>
      <c r="D21" s="123"/>
      <c r="E21" s="123"/>
      <c r="F21" s="123"/>
      <c r="G21" s="123"/>
      <c r="H21" s="123"/>
      <c r="I21" s="123"/>
      <c r="J21" s="123"/>
      <c r="K21" s="124"/>
      <c r="L21" s="208"/>
      <c r="M21" s="209"/>
      <c r="N21" s="207"/>
      <c r="P21" s="65"/>
    </row>
    <row r="22" spans="1:25" s="37" customFormat="1" ht="15.75" thickBot="1">
      <c r="A22" s="247" t="s">
        <v>117</v>
      </c>
      <c r="B22" s="248"/>
      <c r="C22" s="248"/>
      <c r="D22" s="248"/>
      <c r="E22" s="248"/>
      <c r="F22" s="248"/>
      <c r="G22" s="248"/>
      <c r="H22" s="248"/>
      <c r="I22" s="248"/>
      <c r="J22" s="249"/>
      <c r="K22" s="47"/>
      <c r="L22" s="250" t="s">
        <v>20</v>
      </c>
      <c r="M22" s="251"/>
    </row>
    <row r="23" spans="1:25" s="37" customFormat="1" ht="17.25" customHeight="1" thickBot="1">
      <c r="A23" s="48" t="s">
        <v>97</v>
      </c>
      <c r="B23" s="49"/>
      <c r="C23" s="49"/>
      <c r="D23" s="49"/>
      <c r="E23" s="49"/>
      <c r="F23" s="49"/>
      <c r="G23" s="49"/>
      <c r="H23" s="49"/>
      <c r="I23" s="49"/>
      <c r="J23" s="50"/>
      <c r="K23" s="51" t="s">
        <v>0</v>
      </c>
      <c r="L23" s="52" t="s">
        <v>13</v>
      </c>
      <c r="M23" s="53" t="s">
        <v>5</v>
      </c>
    </row>
    <row r="24" spans="1:25" s="37" customFormat="1" ht="59.1" customHeight="1">
      <c r="A24" s="11" t="s">
        <v>1</v>
      </c>
      <c r="B24" s="258" t="s">
        <v>139</v>
      </c>
      <c r="C24" s="360"/>
      <c r="D24" s="360"/>
      <c r="E24" s="360"/>
      <c r="F24" s="360"/>
      <c r="G24" s="360"/>
      <c r="H24" s="360"/>
      <c r="I24" s="360"/>
      <c r="J24" s="361"/>
      <c r="K24" s="54">
        <v>1</v>
      </c>
      <c r="L24" s="55"/>
      <c r="M24" s="56"/>
      <c r="O24" s="110"/>
      <c r="P24" s="110"/>
      <c r="Q24" s="110"/>
      <c r="R24" s="110"/>
      <c r="S24" s="110"/>
    </row>
    <row r="25" spans="1:25" s="37" customFormat="1" ht="75.75" customHeight="1">
      <c r="A25" s="57" t="s">
        <v>2</v>
      </c>
      <c r="B25" s="285" t="s">
        <v>140</v>
      </c>
      <c r="C25" s="285"/>
      <c r="D25" s="285"/>
      <c r="E25" s="285"/>
      <c r="F25" s="285"/>
      <c r="G25" s="285"/>
      <c r="H25" s="285"/>
      <c r="I25" s="285"/>
      <c r="J25" s="286"/>
      <c r="K25" s="58" t="s">
        <v>9</v>
      </c>
      <c r="L25" s="59"/>
      <c r="M25" s="60"/>
      <c r="O25" s="110"/>
      <c r="P25" s="110"/>
      <c r="Q25" s="110"/>
      <c r="R25" s="110"/>
      <c r="S25" s="110"/>
      <c r="T25" s="110"/>
      <c r="U25" s="110"/>
      <c r="V25" s="110"/>
      <c r="W25" s="110"/>
      <c r="X25" s="110"/>
      <c r="Y25" s="110"/>
    </row>
    <row r="26" spans="1:25" s="37" customFormat="1" ht="75" customHeight="1">
      <c r="A26" s="57" t="s">
        <v>3</v>
      </c>
      <c r="B26" s="294" t="s">
        <v>141</v>
      </c>
      <c r="C26" s="294"/>
      <c r="D26" s="294"/>
      <c r="E26" s="294"/>
      <c r="F26" s="294"/>
      <c r="G26" s="294"/>
      <c r="H26" s="294"/>
      <c r="I26" s="294"/>
      <c r="J26" s="294"/>
      <c r="K26" s="61" t="s">
        <v>8</v>
      </c>
      <c r="L26" s="55"/>
      <c r="M26" s="56"/>
      <c r="O26" s="110"/>
      <c r="P26" s="110"/>
      <c r="Q26" s="110"/>
      <c r="R26" s="110"/>
    </row>
    <row r="27" spans="1:25" s="37" customFormat="1" ht="45.75" customHeight="1">
      <c r="A27" s="11" t="s">
        <v>4</v>
      </c>
      <c r="B27" s="287" t="s">
        <v>142</v>
      </c>
      <c r="C27" s="287"/>
      <c r="D27" s="287"/>
      <c r="E27" s="287"/>
      <c r="F27" s="287"/>
      <c r="G27" s="287"/>
      <c r="H27" s="287"/>
      <c r="I27" s="287"/>
      <c r="J27" s="287"/>
      <c r="K27" s="61" t="s">
        <v>10</v>
      </c>
      <c r="L27" s="55"/>
      <c r="M27" s="56"/>
      <c r="O27" s="110"/>
      <c r="P27" s="110"/>
      <c r="Q27" s="110"/>
      <c r="R27" s="110"/>
    </row>
    <row r="28" spans="1:25" s="37" customFormat="1" ht="33.75" customHeight="1" thickBot="1">
      <c r="A28" s="194" t="s">
        <v>6</v>
      </c>
      <c r="B28" s="378" t="s">
        <v>98</v>
      </c>
      <c r="C28" s="378"/>
      <c r="D28" s="378"/>
      <c r="E28" s="378"/>
      <c r="F28" s="378"/>
      <c r="G28" s="378"/>
      <c r="H28" s="378"/>
      <c r="I28" s="378"/>
      <c r="J28" s="379"/>
      <c r="K28" s="62">
        <v>0</v>
      </c>
      <c r="L28" s="55"/>
      <c r="M28" s="56"/>
    </row>
    <row r="29" spans="1:25" s="37" customFormat="1" ht="39" customHeight="1" thickBot="1">
      <c r="A29" s="205" t="s">
        <v>76</v>
      </c>
      <c r="B29" s="38"/>
      <c r="C29" s="206"/>
      <c r="D29" s="206"/>
      <c r="E29" s="206"/>
      <c r="F29" s="206"/>
      <c r="G29" s="206"/>
      <c r="H29" s="206"/>
      <c r="I29" s="206"/>
      <c r="J29" s="206"/>
      <c r="K29" s="64"/>
      <c r="L29" s="210"/>
      <c r="M29" s="211"/>
    </row>
    <row r="30" spans="1:25" s="37" customFormat="1" ht="17.25" customHeight="1" thickBot="1">
      <c r="A30" s="252" t="s">
        <v>118</v>
      </c>
      <c r="B30" s="253"/>
      <c r="C30" s="253"/>
      <c r="D30" s="253"/>
      <c r="E30" s="253"/>
      <c r="F30" s="253"/>
      <c r="G30" s="253"/>
      <c r="H30" s="253"/>
      <c r="I30" s="253"/>
      <c r="J30" s="254"/>
      <c r="K30" s="193"/>
      <c r="L30" s="255" t="s">
        <v>20</v>
      </c>
      <c r="M30" s="256"/>
    </row>
    <row r="31" spans="1:25" s="37" customFormat="1" ht="15.75" thickBot="1">
      <c r="A31" s="380" t="s">
        <v>114</v>
      </c>
      <c r="B31" s="381"/>
      <c r="C31" s="381"/>
      <c r="D31" s="381"/>
      <c r="E31" s="381"/>
      <c r="F31" s="381"/>
      <c r="G31" s="381"/>
      <c r="H31" s="381"/>
      <c r="I31" s="381"/>
      <c r="J31" s="382"/>
      <c r="K31" s="51" t="s">
        <v>0</v>
      </c>
      <c r="L31" s="52" t="s">
        <v>13</v>
      </c>
      <c r="M31" s="53" t="s">
        <v>5</v>
      </c>
    </row>
    <row r="32" spans="1:25" s="37" customFormat="1" ht="44.1" customHeight="1">
      <c r="A32" s="11" t="s">
        <v>1</v>
      </c>
      <c r="B32" s="223" t="s">
        <v>77</v>
      </c>
      <c r="C32" s="223"/>
      <c r="D32" s="223"/>
      <c r="E32" s="223"/>
      <c r="F32" s="223"/>
      <c r="G32" s="223"/>
      <c r="H32" s="223"/>
      <c r="I32" s="223"/>
      <c r="J32" s="257"/>
      <c r="K32" s="61">
        <v>1</v>
      </c>
      <c r="L32" s="67"/>
      <c r="M32" s="68"/>
    </row>
    <row r="33" spans="1:27" s="37" customFormat="1" ht="45" customHeight="1">
      <c r="A33" s="11" t="s">
        <v>2</v>
      </c>
      <c r="B33" s="223" t="s">
        <v>143</v>
      </c>
      <c r="C33" s="223"/>
      <c r="D33" s="223"/>
      <c r="E33" s="223"/>
      <c r="F33" s="223"/>
      <c r="G33" s="223"/>
      <c r="H33" s="223"/>
      <c r="I33" s="223"/>
      <c r="J33" s="257"/>
      <c r="K33" s="61" t="s">
        <v>9</v>
      </c>
      <c r="L33" s="67"/>
      <c r="M33" s="68"/>
      <c r="O33" s="110"/>
      <c r="P33" s="110"/>
      <c r="Q33" s="110"/>
      <c r="R33" s="110"/>
      <c r="S33" s="110"/>
      <c r="T33" s="110"/>
    </row>
    <row r="34" spans="1:27" s="37" customFormat="1" ht="45.75" customHeight="1">
      <c r="A34" s="69" t="s">
        <v>3</v>
      </c>
      <c r="B34" s="245" t="s">
        <v>144</v>
      </c>
      <c r="C34" s="245"/>
      <c r="D34" s="245"/>
      <c r="E34" s="245"/>
      <c r="F34" s="245"/>
      <c r="G34" s="245"/>
      <c r="H34" s="245"/>
      <c r="I34" s="245"/>
      <c r="J34" s="245"/>
      <c r="K34" s="70" t="s">
        <v>8</v>
      </c>
      <c r="L34" s="71"/>
      <c r="M34" s="72"/>
    </row>
    <row r="35" spans="1:27" s="37" customFormat="1" ht="44.1" customHeight="1">
      <c r="A35" s="69" t="s">
        <v>4</v>
      </c>
      <c r="B35" s="258" t="s">
        <v>145</v>
      </c>
      <c r="C35" s="258"/>
      <c r="D35" s="258"/>
      <c r="E35" s="258"/>
      <c r="F35" s="258"/>
      <c r="G35" s="258"/>
      <c r="H35" s="258"/>
      <c r="I35" s="258"/>
      <c r="J35" s="259"/>
      <c r="K35" s="73" t="s">
        <v>10</v>
      </c>
      <c r="L35" s="74"/>
      <c r="M35" s="72"/>
    </row>
    <row r="36" spans="1:27" s="37" customFormat="1" ht="31.5" customHeight="1" thickBot="1">
      <c r="A36" s="203" t="s">
        <v>6</v>
      </c>
      <c r="B36" s="260" t="s">
        <v>88</v>
      </c>
      <c r="C36" s="260"/>
      <c r="D36" s="260"/>
      <c r="E36" s="260"/>
      <c r="F36" s="260"/>
      <c r="G36" s="260"/>
      <c r="H36" s="260"/>
      <c r="I36" s="260"/>
      <c r="J36" s="261"/>
      <c r="K36" s="75">
        <v>0</v>
      </c>
      <c r="L36" s="76"/>
      <c r="M36" s="77"/>
    </row>
    <row r="37" spans="1:27" s="37" customFormat="1" ht="16.5" customHeight="1" thickBot="1">
      <c r="A37" s="190" t="s">
        <v>78</v>
      </c>
      <c r="B37" s="46"/>
      <c r="C37" s="46"/>
      <c r="D37" s="46"/>
      <c r="E37" s="46"/>
      <c r="F37" s="46"/>
      <c r="G37" s="46"/>
      <c r="H37" s="46"/>
      <c r="I37" s="78"/>
      <c r="J37" s="46"/>
      <c r="K37" s="64"/>
      <c r="L37" s="79"/>
      <c r="M37" s="79"/>
    </row>
    <row r="38" spans="1:27" s="37" customFormat="1" ht="32.25" customHeight="1" thickBot="1">
      <c r="A38" s="191" t="s">
        <v>29</v>
      </c>
      <c r="B38" s="80"/>
      <c r="C38" s="80"/>
      <c r="D38" s="43"/>
      <c r="E38" s="44"/>
      <c r="F38" s="44"/>
      <c r="G38" s="44"/>
      <c r="H38" s="44"/>
      <c r="I38" s="43"/>
      <c r="J38" s="43"/>
      <c r="K38" s="81"/>
      <c r="L38" s="81"/>
      <c r="M38" s="195"/>
    </row>
    <row r="39" spans="1:27" s="90" customFormat="1" ht="15.75" thickBot="1">
      <c r="A39" s="370" t="s">
        <v>119</v>
      </c>
      <c r="B39" s="371"/>
      <c r="C39" s="371"/>
      <c r="D39" s="371"/>
      <c r="E39" s="371"/>
      <c r="F39" s="371"/>
      <c r="G39" s="371"/>
      <c r="H39" s="371"/>
      <c r="I39" s="371"/>
      <c r="J39" s="372"/>
      <c r="K39" s="47"/>
      <c r="L39" s="250" t="s">
        <v>20</v>
      </c>
      <c r="M39" s="251"/>
      <c r="N39" s="65"/>
      <c r="O39" s="65"/>
      <c r="P39" s="65"/>
      <c r="Q39" s="65"/>
      <c r="R39" s="65"/>
      <c r="S39" s="65"/>
      <c r="T39" s="65"/>
      <c r="U39" s="65"/>
      <c r="V39" s="65"/>
      <c r="W39" s="65"/>
      <c r="X39" s="65"/>
      <c r="Y39" s="65"/>
      <c r="Z39" s="65"/>
      <c r="AA39" s="65"/>
    </row>
    <row r="40" spans="1:27" s="37" customFormat="1" ht="15.75" thickBot="1">
      <c r="A40" s="329" t="s">
        <v>115</v>
      </c>
      <c r="B40" s="330"/>
      <c r="C40" s="330"/>
      <c r="D40" s="330"/>
      <c r="E40" s="330"/>
      <c r="F40" s="330"/>
      <c r="G40" s="330"/>
      <c r="H40" s="330"/>
      <c r="I40" s="330"/>
      <c r="J40" s="331"/>
      <c r="K40" s="51" t="s">
        <v>0</v>
      </c>
      <c r="L40" s="52" t="s">
        <v>13</v>
      </c>
      <c r="M40" s="53" t="s">
        <v>5</v>
      </c>
      <c r="N40" s="65"/>
      <c r="O40" s="65"/>
      <c r="P40" s="65"/>
      <c r="Q40" s="65"/>
      <c r="R40" s="65"/>
      <c r="S40" s="65"/>
      <c r="T40" s="65"/>
      <c r="U40" s="65"/>
      <c r="V40" s="65"/>
      <c r="W40" s="65"/>
      <c r="X40" s="65"/>
      <c r="Y40" s="65"/>
      <c r="Z40" s="65"/>
      <c r="AA40" s="65"/>
    </row>
    <row r="41" spans="1:27" s="37" customFormat="1" ht="45" customHeight="1">
      <c r="A41" s="11" t="s">
        <v>1</v>
      </c>
      <c r="B41" s="287" t="s">
        <v>79</v>
      </c>
      <c r="C41" s="287"/>
      <c r="D41" s="287"/>
      <c r="E41" s="287"/>
      <c r="F41" s="287"/>
      <c r="G41" s="287"/>
      <c r="H41" s="287"/>
      <c r="I41" s="287"/>
      <c r="J41" s="288"/>
      <c r="K41" s="61">
        <v>1</v>
      </c>
      <c r="L41" s="67"/>
      <c r="M41" s="68"/>
    </row>
    <row r="42" spans="1:27" s="37" customFormat="1" ht="45" customHeight="1">
      <c r="A42" s="11" t="s">
        <v>2</v>
      </c>
      <c r="B42" s="287" t="s">
        <v>80</v>
      </c>
      <c r="C42" s="287"/>
      <c r="D42" s="287"/>
      <c r="E42" s="287"/>
      <c r="F42" s="287"/>
      <c r="G42" s="287"/>
      <c r="H42" s="287"/>
      <c r="I42" s="287"/>
      <c r="J42" s="288"/>
      <c r="K42" s="61" t="s">
        <v>9</v>
      </c>
      <c r="L42" s="67"/>
      <c r="M42" s="68"/>
      <c r="N42" s="110"/>
      <c r="O42" s="110"/>
    </row>
    <row r="43" spans="1:27" s="37" customFormat="1" ht="29.1" customHeight="1">
      <c r="A43" s="69" t="s">
        <v>3</v>
      </c>
      <c r="B43" s="245" t="s">
        <v>82</v>
      </c>
      <c r="C43" s="245"/>
      <c r="D43" s="245"/>
      <c r="E43" s="245"/>
      <c r="F43" s="245"/>
      <c r="G43" s="245"/>
      <c r="H43" s="245"/>
      <c r="I43" s="245"/>
      <c r="J43" s="245"/>
      <c r="K43" s="70" t="s">
        <v>8</v>
      </c>
      <c r="L43" s="71"/>
      <c r="M43" s="72"/>
    </row>
    <row r="44" spans="1:27" s="37" customFormat="1" ht="33" customHeight="1">
      <c r="A44" s="69" t="s">
        <v>4</v>
      </c>
      <c r="B44" s="244" t="s">
        <v>81</v>
      </c>
      <c r="C44" s="244"/>
      <c r="D44" s="244"/>
      <c r="E44" s="244"/>
      <c r="F44" s="244"/>
      <c r="G44" s="244"/>
      <c r="H44" s="244"/>
      <c r="I44" s="244"/>
      <c r="J44" s="266"/>
      <c r="K44" s="73" t="s">
        <v>100</v>
      </c>
      <c r="L44" s="74"/>
      <c r="M44" s="72"/>
    </row>
    <row r="45" spans="1:27" s="37" customFormat="1" ht="42.75" customHeight="1">
      <c r="A45" s="69" t="s">
        <v>83</v>
      </c>
      <c r="B45" s="244" t="s">
        <v>99</v>
      </c>
      <c r="C45" s="244"/>
      <c r="D45" s="244"/>
      <c r="E45" s="244"/>
      <c r="F45" s="244"/>
      <c r="G45" s="244"/>
      <c r="H45" s="244"/>
      <c r="I45" s="244"/>
      <c r="J45" s="266"/>
      <c r="K45" s="82">
        <v>0.1</v>
      </c>
      <c r="L45" s="71"/>
      <c r="M45" s="83"/>
    </row>
    <row r="46" spans="1:27" s="37" customFormat="1" ht="29.25" customHeight="1" thickBot="1">
      <c r="A46" s="203" t="s">
        <v>84</v>
      </c>
      <c r="B46" s="244" t="s">
        <v>85</v>
      </c>
      <c r="C46" s="244"/>
      <c r="D46" s="244"/>
      <c r="E46" s="244"/>
      <c r="F46" s="244"/>
      <c r="G46" s="244"/>
      <c r="H46" s="244"/>
      <c r="I46" s="244"/>
      <c r="J46" s="266"/>
      <c r="K46" s="84">
        <v>0</v>
      </c>
      <c r="L46" s="85"/>
      <c r="M46" s="86"/>
    </row>
    <row r="47" spans="1:27" s="37" customFormat="1" ht="18.75" customHeight="1" thickBot="1">
      <c r="A47" s="192" t="s">
        <v>58</v>
      </c>
      <c r="B47" s="87"/>
      <c r="C47" s="23"/>
      <c r="D47" s="23"/>
      <c r="E47" s="23"/>
      <c r="F47" s="23"/>
      <c r="G47" s="23"/>
      <c r="H47" s="23"/>
      <c r="I47" s="23"/>
      <c r="J47" s="222"/>
      <c r="K47" s="88"/>
      <c r="L47" s="212"/>
      <c r="M47" s="209"/>
    </row>
    <row r="48" spans="1:27" s="37" customFormat="1" ht="20.25" customHeight="1">
      <c r="A48" s="276" t="s">
        <v>29</v>
      </c>
      <c r="B48" s="277"/>
      <c r="C48" s="270"/>
      <c r="D48" s="271"/>
      <c r="E48" s="271"/>
      <c r="F48" s="271"/>
      <c r="G48" s="271"/>
      <c r="H48" s="271"/>
      <c r="I48" s="271"/>
      <c r="J48" s="272"/>
      <c r="K48" s="91"/>
      <c r="L48" s="66"/>
      <c r="M48" s="196"/>
    </row>
    <row r="49" spans="1:18" s="37" customFormat="1" ht="20.25" customHeight="1" thickBot="1">
      <c r="A49" s="278"/>
      <c r="B49" s="279"/>
      <c r="C49" s="273"/>
      <c r="D49" s="274"/>
      <c r="E49" s="274"/>
      <c r="F49" s="274"/>
      <c r="G49" s="274"/>
      <c r="H49" s="274"/>
      <c r="I49" s="274"/>
      <c r="J49" s="275"/>
      <c r="K49" s="91"/>
      <c r="L49" s="66"/>
      <c r="M49" s="196"/>
    </row>
    <row r="50" spans="1:18" s="110" customFormat="1" ht="15.75" customHeight="1" thickBot="1">
      <c r="A50" s="93" t="s">
        <v>120</v>
      </c>
      <c r="B50" s="94"/>
      <c r="C50" s="94"/>
      <c r="D50" s="94"/>
      <c r="E50" s="94"/>
      <c r="F50" s="94"/>
      <c r="G50" s="94"/>
      <c r="H50" s="94"/>
      <c r="I50" s="94"/>
      <c r="J50" s="95"/>
      <c r="K50" s="47"/>
      <c r="L50" s="250" t="s">
        <v>20</v>
      </c>
      <c r="M50" s="251"/>
    </row>
    <row r="51" spans="1:18" s="37" customFormat="1" ht="15.75" thickBot="1">
      <c r="A51" s="48" t="s">
        <v>69</v>
      </c>
      <c r="B51" s="96"/>
      <c r="C51" s="96"/>
      <c r="D51" s="96"/>
      <c r="E51" s="96"/>
      <c r="F51" s="96"/>
      <c r="G51" s="96"/>
      <c r="H51" s="96"/>
      <c r="I51" s="96"/>
      <c r="J51" s="96"/>
      <c r="K51" s="51" t="s">
        <v>0</v>
      </c>
      <c r="L51" s="52" t="s">
        <v>13</v>
      </c>
      <c r="M51" s="53" t="s">
        <v>5</v>
      </c>
    </row>
    <row r="52" spans="1:18" s="37" customFormat="1" ht="33" customHeight="1">
      <c r="A52" s="11" t="s">
        <v>1</v>
      </c>
      <c r="B52" s="262" t="s">
        <v>101</v>
      </c>
      <c r="C52" s="262"/>
      <c r="D52" s="262"/>
      <c r="E52" s="262"/>
      <c r="F52" s="262"/>
      <c r="G52" s="262"/>
      <c r="H52" s="262"/>
      <c r="I52" s="262"/>
      <c r="J52" s="263"/>
      <c r="K52" s="82">
        <v>1</v>
      </c>
      <c r="L52" s="97"/>
      <c r="M52" s="98"/>
    </row>
    <row r="53" spans="1:18" s="37" customFormat="1" ht="45" customHeight="1">
      <c r="A53" s="11" t="s">
        <v>2</v>
      </c>
      <c r="B53" s="285" t="s">
        <v>146</v>
      </c>
      <c r="C53" s="285" t="s">
        <v>70</v>
      </c>
      <c r="D53" s="285" t="s">
        <v>70</v>
      </c>
      <c r="E53" s="285" t="s">
        <v>70</v>
      </c>
      <c r="F53" s="285" t="s">
        <v>70</v>
      </c>
      <c r="G53" s="285" t="s">
        <v>70</v>
      </c>
      <c r="H53" s="285" t="s">
        <v>70</v>
      </c>
      <c r="I53" s="285" t="s">
        <v>70</v>
      </c>
      <c r="J53" s="286" t="s">
        <v>70</v>
      </c>
      <c r="K53" s="215" t="s">
        <v>9</v>
      </c>
      <c r="L53" s="67"/>
      <c r="M53" s="68"/>
      <c r="N53" s="220"/>
      <c r="O53" s="110"/>
      <c r="P53" s="110"/>
      <c r="Q53" s="110"/>
      <c r="R53" s="110"/>
    </row>
    <row r="54" spans="1:18" s="37" customFormat="1" ht="45.95" customHeight="1">
      <c r="A54" s="11" t="s">
        <v>3</v>
      </c>
      <c r="B54" s="285" t="s">
        <v>102</v>
      </c>
      <c r="C54" s="285" t="s">
        <v>70</v>
      </c>
      <c r="D54" s="285" t="s">
        <v>70</v>
      </c>
      <c r="E54" s="285" t="s">
        <v>70</v>
      </c>
      <c r="F54" s="285" t="s">
        <v>70</v>
      </c>
      <c r="G54" s="285" t="s">
        <v>70</v>
      </c>
      <c r="H54" s="285" t="s">
        <v>70</v>
      </c>
      <c r="I54" s="285" t="s">
        <v>70</v>
      </c>
      <c r="J54" s="286" t="s">
        <v>70</v>
      </c>
      <c r="K54" s="70" t="s">
        <v>8</v>
      </c>
      <c r="L54" s="71"/>
      <c r="M54" s="72"/>
    </row>
    <row r="55" spans="1:18" s="37" customFormat="1" ht="30.95" customHeight="1">
      <c r="A55" s="11" t="s">
        <v>4</v>
      </c>
      <c r="B55" s="285" t="s">
        <v>104</v>
      </c>
      <c r="C55" s="285" t="s">
        <v>70</v>
      </c>
      <c r="D55" s="285" t="s">
        <v>70</v>
      </c>
      <c r="E55" s="285" t="s">
        <v>70</v>
      </c>
      <c r="F55" s="285" t="s">
        <v>70</v>
      </c>
      <c r="G55" s="285" t="s">
        <v>70</v>
      </c>
      <c r="H55" s="285" t="s">
        <v>70</v>
      </c>
      <c r="I55" s="285" t="s">
        <v>70</v>
      </c>
      <c r="J55" s="286" t="s">
        <v>70</v>
      </c>
      <c r="K55" s="99" t="s">
        <v>10</v>
      </c>
      <c r="L55" s="100"/>
      <c r="M55" s="101"/>
    </row>
    <row r="56" spans="1:18" s="37" customFormat="1" ht="16.5" customHeight="1" thickBot="1">
      <c r="A56" s="69" t="s">
        <v>6</v>
      </c>
      <c r="B56" s="244" t="s">
        <v>103</v>
      </c>
      <c r="C56" s="244"/>
      <c r="D56" s="244"/>
      <c r="E56" s="244"/>
      <c r="F56" s="245"/>
      <c r="G56" s="245"/>
      <c r="H56" s="245"/>
      <c r="I56" s="245"/>
      <c r="J56" s="246"/>
      <c r="K56" s="62">
        <v>0</v>
      </c>
      <c r="L56" s="67"/>
      <c r="M56" s="68"/>
    </row>
    <row r="57" spans="1:18" s="37" customFormat="1" ht="31.5" customHeight="1" thickBot="1">
      <c r="A57" s="188" t="s">
        <v>73</v>
      </c>
      <c r="B57" s="63"/>
      <c r="C57" s="189"/>
      <c r="D57" s="102"/>
      <c r="E57" s="102"/>
      <c r="F57" s="270"/>
      <c r="G57" s="271"/>
      <c r="H57" s="271"/>
      <c r="I57" s="271"/>
      <c r="J57" s="272"/>
      <c r="K57" s="103"/>
      <c r="L57" s="213"/>
      <c r="M57" s="209"/>
    </row>
    <row r="58" spans="1:18" s="37" customFormat="1" ht="21.75" customHeight="1" thickBot="1">
      <c r="A58" s="28" t="s">
        <v>74</v>
      </c>
      <c r="B58" s="105"/>
      <c r="C58" s="106"/>
      <c r="D58" s="106"/>
      <c r="E58" s="267"/>
      <c r="F58" s="268"/>
      <c r="G58" s="268"/>
      <c r="H58" s="268"/>
      <c r="I58" s="268"/>
      <c r="J58" s="269"/>
      <c r="K58" s="107"/>
      <c r="L58" s="108"/>
      <c r="M58" s="109"/>
    </row>
    <row r="59" spans="1:18" s="110" customFormat="1" ht="23.25" customHeight="1" thickBot="1">
      <c r="A59" s="112" t="s">
        <v>121</v>
      </c>
      <c r="B59" s="113"/>
      <c r="C59" s="113"/>
      <c r="D59" s="113"/>
      <c r="E59" s="113"/>
      <c r="F59" s="113"/>
      <c r="G59" s="113"/>
      <c r="H59" s="113"/>
      <c r="I59" s="113"/>
      <c r="J59" s="114"/>
      <c r="K59" s="115"/>
      <c r="L59" s="250" t="s">
        <v>20</v>
      </c>
      <c r="M59" s="251"/>
    </row>
    <row r="60" spans="1:18" s="37" customFormat="1" ht="8.25" hidden="1" customHeight="1" thickBot="1">
      <c r="A60" s="116" t="s">
        <v>33</v>
      </c>
      <c r="B60" s="117"/>
      <c r="C60" s="117"/>
      <c r="D60" s="117"/>
      <c r="E60" s="117"/>
      <c r="F60" s="117"/>
      <c r="G60" s="117"/>
      <c r="H60" s="117"/>
      <c r="I60" s="117"/>
      <c r="J60" s="117"/>
      <c r="K60" s="51" t="s">
        <v>0</v>
      </c>
      <c r="L60" s="52" t="s">
        <v>13</v>
      </c>
      <c r="M60" s="53" t="s">
        <v>5</v>
      </c>
    </row>
    <row r="61" spans="1:18" s="37" customFormat="1">
      <c r="A61" s="11" t="s">
        <v>1</v>
      </c>
      <c r="B61" s="264" t="s">
        <v>61</v>
      </c>
      <c r="C61" s="264"/>
      <c r="D61" s="264"/>
      <c r="E61" s="264"/>
      <c r="F61" s="264"/>
      <c r="G61" s="264"/>
      <c r="H61" s="264"/>
      <c r="I61" s="264"/>
      <c r="J61" s="265"/>
      <c r="K61" s="118">
        <v>1</v>
      </c>
      <c r="L61" s="97"/>
      <c r="M61" s="98"/>
    </row>
    <row r="62" spans="1:18" s="37" customFormat="1" ht="42.95" customHeight="1">
      <c r="A62" s="11" t="s">
        <v>2</v>
      </c>
      <c r="B62" s="223" t="s">
        <v>62</v>
      </c>
      <c r="C62" s="223"/>
      <c r="D62" s="223"/>
      <c r="E62" s="223"/>
      <c r="F62" s="223"/>
      <c r="G62" s="223"/>
      <c r="H62" s="223"/>
      <c r="I62" s="223"/>
      <c r="J62" s="257"/>
      <c r="K62" s="61" t="s">
        <v>9</v>
      </c>
      <c r="L62" s="67"/>
      <c r="M62" s="68"/>
    </row>
    <row r="63" spans="1:18" s="37" customFormat="1" ht="42.95" customHeight="1">
      <c r="A63" s="11" t="s">
        <v>3</v>
      </c>
      <c r="B63" s="223" t="s">
        <v>59</v>
      </c>
      <c r="C63" s="223"/>
      <c r="D63" s="223"/>
      <c r="E63" s="223"/>
      <c r="F63" s="223"/>
      <c r="G63" s="223"/>
      <c r="H63" s="223"/>
      <c r="I63" s="223"/>
      <c r="J63" s="257"/>
      <c r="K63" s="61" t="s">
        <v>8</v>
      </c>
      <c r="L63" s="67"/>
      <c r="M63" s="68"/>
    </row>
    <row r="64" spans="1:18" s="37" customFormat="1" ht="45.75" customHeight="1">
      <c r="A64" s="69" t="s">
        <v>4</v>
      </c>
      <c r="B64" s="223" t="s">
        <v>60</v>
      </c>
      <c r="C64" s="223"/>
      <c r="D64" s="223"/>
      <c r="E64" s="223"/>
      <c r="F64" s="223"/>
      <c r="G64" s="223"/>
      <c r="H64" s="223"/>
      <c r="I64" s="223"/>
      <c r="J64" s="257"/>
      <c r="K64" s="61" t="s">
        <v>10</v>
      </c>
      <c r="L64" s="67"/>
      <c r="M64" s="68"/>
    </row>
    <row r="65" spans="1:13" s="37" customFormat="1" ht="30.75" customHeight="1" thickBot="1">
      <c r="A65" s="69" t="s">
        <v>6</v>
      </c>
      <c r="B65" s="223" t="s">
        <v>63</v>
      </c>
      <c r="C65" s="223"/>
      <c r="D65" s="223"/>
      <c r="E65" s="223"/>
      <c r="F65" s="223"/>
      <c r="G65" s="223"/>
      <c r="H65" s="223"/>
      <c r="I65" s="223"/>
      <c r="J65" s="257"/>
      <c r="K65" s="61">
        <v>0</v>
      </c>
      <c r="L65" s="67"/>
      <c r="M65" s="68"/>
    </row>
    <row r="66" spans="1:13" s="37" customFormat="1" ht="31.5" customHeight="1" thickBot="1">
      <c r="A66" s="204" t="s">
        <v>110</v>
      </c>
      <c r="B66" s="198"/>
      <c r="C66" s="197"/>
      <c r="D66" s="267"/>
      <c r="E66" s="268"/>
      <c r="F66" s="268"/>
      <c r="G66" s="268"/>
      <c r="H66" s="268"/>
      <c r="I66" s="268"/>
      <c r="J66" s="269"/>
      <c r="K66" s="200"/>
      <c r="L66" s="212"/>
      <c r="M66" s="209"/>
    </row>
    <row r="67" spans="1:13" s="37" customFormat="1" ht="33.75" customHeight="1" thickBot="1">
      <c r="A67" s="28" t="s">
        <v>111</v>
      </c>
      <c r="B67" s="105"/>
      <c r="C67" s="106"/>
      <c r="D67" s="267"/>
      <c r="E67" s="268"/>
      <c r="F67" s="268"/>
      <c r="G67" s="268"/>
      <c r="H67" s="268"/>
      <c r="I67" s="268"/>
      <c r="J67" s="269"/>
      <c r="K67" s="119"/>
      <c r="L67" s="92"/>
      <c r="M67" s="120"/>
    </row>
    <row r="68" spans="1:13" s="37" customFormat="1" ht="15.75" thickBot="1">
      <c r="A68" s="93" t="s">
        <v>92</v>
      </c>
      <c r="B68" s="94"/>
      <c r="C68" s="94"/>
      <c r="D68" s="94"/>
      <c r="E68" s="94"/>
      <c r="F68" s="94"/>
      <c r="G68" s="94"/>
      <c r="H68" s="94"/>
      <c r="I68" s="94"/>
      <c r="J68" s="95"/>
      <c r="K68" s="115"/>
      <c r="L68" s="250" t="s">
        <v>20</v>
      </c>
      <c r="M68" s="251"/>
    </row>
    <row r="69" spans="1:13" s="37" customFormat="1" ht="15.75" thickBot="1">
      <c r="A69" s="48" t="s">
        <v>30</v>
      </c>
      <c r="B69" s="96"/>
      <c r="C69" s="96"/>
      <c r="D69" s="96"/>
      <c r="E69" s="96"/>
      <c r="F69" s="96"/>
      <c r="G69" s="96"/>
      <c r="H69" s="96"/>
      <c r="I69" s="96"/>
      <c r="J69" s="96"/>
      <c r="K69" s="51" t="s">
        <v>0</v>
      </c>
      <c r="L69" s="52" t="s">
        <v>13</v>
      </c>
      <c r="M69" s="53" t="s">
        <v>5</v>
      </c>
    </row>
    <row r="70" spans="1:13" s="37" customFormat="1" ht="32.1" customHeight="1">
      <c r="A70" s="11" t="s">
        <v>1</v>
      </c>
      <c r="B70" s="292" t="s">
        <v>105</v>
      </c>
      <c r="C70" s="292"/>
      <c r="D70" s="292"/>
      <c r="E70" s="292"/>
      <c r="F70" s="292"/>
      <c r="G70" s="292"/>
      <c r="H70" s="292"/>
      <c r="I70" s="292"/>
      <c r="J70" s="293"/>
      <c r="K70" s="58">
        <v>1</v>
      </c>
      <c r="L70" s="126"/>
      <c r="M70" s="127"/>
    </row>
    <row r="71" spans="1:13" s="37" customFormat="1" ht="46.5" customHeight="1">
      <c r="A71" s="11" t="s">
        <v>2</v>
      </c>
      <c r="B71" s="223" t="s">
        <v>106</v>
      </c>
      <c r="C71" s="223"/>
      <c r="D71" s="223"/>
      <c r="E71" s="223"/>
      <c r="F71" s="223"/>
      <c r="G71" s="223"/>
      <c r="H71" s="223"/>
      <c r="I71" s="223"/>
      <c r="J71" s="257"/>
      <c r="K71" s="61" t="s">
        <v>9</v>
      </c>
      <c r="L71" s="67"/>
      <c r="M71" s="68"/>
    </row>
    <row r="72" spans="1:13" s="37" customFormat="1" ht="17.25" customHeight="1">
      <c r="A72" s="69" t="s">
        <v>3</v>
      </c>
      <c r="B72" s="223" t="s">
        <v>107</v>
      </c>
      <c r="C72" s="223"/>
      <c r="D72" s="223"/>
      <c r="E72" s="223"/>
      <c r="F72" s="223"/>
      <c r="G72" s="223"/>
      <c r="H72" s="223"/>
      <c r="I72" s="223"/>
      <c r="J72" s="257"/>
      <c r="K72" s="242" t="s">
        <v>8</v>
      </c>
      <c r="L72" s="129"/>
      <c r="M72" s="240"/>
    </row>
    <row r="73" spans="1:13" s="37" customFormat="1" ht="3" customHeight="1">
      <c r="A73" s="11"/>
      <c r="B73" s="131"/>
      <c r="C73" s="131"/>
      <c r="D73" s="131"/>
      <c r="E73" s="131"/>
      <c r="F73" s="131"/>
      <c r="G73" s="131"/>
      <c r="H73" s="131"/>
      <c r="I73" s="131"/>
      <c r="J73" s="132"/>
      <c r="K73" s="243"/>
      <c r="L73" s="133"/>
      <c r="M73" s="241"/>
    </row>
    <row r="74" spans="1:13" s="37" customFormat="1" ht="34.5" customHeight="1">
      <c r="A74" s="69" t="s">
        <v>4</v>
      </c>
      <c r="B74" s="238" t="s">
        <v>108</v>
      </c>
      <c r="C74" s="238"/>
      <c r="D74" s="238"/>
      <c r="E74" s="238"/>
      <c r="F74" s="238"/>
      <c r="G74" s="238"/>
      <c r="H74" s="238"/>
      <c r="I74" s="238"/>
      <c r="J74" s="239"/>
      <c r="K74" s="70" t="s">
        <v>10</v>
      </c>
      <c r="L74" s="71"/>
      <c r="M74" s="83"/>
    </row>
    <row r="75" spans="1:13" s="37" customFormat="1" ht="33" customHeight="1" thickBot="1">
      <c r="A75" s="69" t="s">
        <v>6</v>
      </c>
      <c r="B75" s="238" t="s">
        <v>109</v>
      </c>
      <c r="C75" s="238"/>
      <c r="D75" s="238"/>
      <c r="E75" s="238"/>
      <c r="F75" s="238"/>
      <c r="G75" s="238"/>
      <c r="H75" s="238"/>
      <c r="I75" s="238"/>
      <c r="J75" s="239"/>
      <c r="K75" s="62">
        <v>0</v>
      </c>
      <c r="L75" s="71"/>
      <c r="M75" s="83"/>
    </row>
    <row r="76" spans="1:13" s="37" customFormat="1" ht="37.5" customHeight="1" thickBot="1">
      <c r="A76" s="295" t="s">
        <v>45</v>
      </c>
      <c r="B76" s="296"/>
      <c r="C76" s="296"/>
      <c r="D76" s="296"/>
      <c r="E76" s="296"/>
      <c r="F76" s="296"/>
      <c r="G76" s="296"/>
      <c r="H76" s="296"/>
      <c r="I76" s="296"/>
      <c r="J76" s="296"/>
      <c r="K76" s="134"/>
      <c r="L76" s="104"/>
      <c r="M76" s="79"/>
    </row>
    <row r="77" spans="1:13" s="37" customFormat="1" ht="15.75" thickBot="1">
      <c r="A77" s="93" t="s">
        <v>122</v>
      </c>
      <c r="B77" s="94"/>
      <c r="C77" s="94"/>
      <c r="D77" s="94"/>
      <c r="E77" s="94"/>
      <c r="F77" s="94"/>
      <c r="G77" s="94"/>
      <c r="H77" s="94"/>
      <c r="I77" s="94"/>
      <c r="J77" s="95"/>
      <c r="K77" s="115"/>
      <c r="L77" s="250" t="s">
        <v>20</v>
      </c>
      <c r="M77" s="251"/>
    </row>
    <row r="78" spans="1:13" s="37" customFormat="1" ht="15.75" thickBot="1">
      <c r="A78" s="48" t="s">
        <v>34</v>
      </c>
      <c r="B78" s="136"/>
      <c r="C78" s="96"/>
      <c r="D78" s="96"/>
      <c r="E78" s="96"/>
      <c r="F78" s="96"/>
      <c r="G78" s="96"/>
      <c r="H78" s="96"/>
      <c r="I78" s="96"/>
      <c r="J78" s="96"/>
      <c r="K78" s="51" t="s">
        <v>0</v>
      </c>
      <c r="L78" s="52" t="s">
        <v>13</v>
      </c>
      <c r="M78" s="53" t="s">
        <v>5</v>
      </c>
    </row>
    <row r="79" spans="1:13" s="37" customFormat="1" ht="24" customHeight="1">
      <c r="A79" s="11" t="s">
        <v>1</v>
      </c>
      <c r="B79" s="137" t="s">
        <v>25</v>
      </c>
      <c r="C79" s="138"/>
      <c r="D79" s="138"/>
      <c r="E79" s="138"/>
      <c r="F79" s="138"/>
      <c r="G79" s="138"/>
      <c r="H79" s="138"/>
      <c r="I79" s="138"/>
      <c r="J79" s="139"/>
      <c r="K79" s="82">
        <v>1</v>
      </c>
      <c r="L79" s="97"/>
      <c r="M79" s="98"/>
    </row>
    <row r="80" spans="1:13" s="37" customFormat="1" ht="62.25" customHeight="1">
      <c r="A80" s="11" t="s">
        <v>2</v>
      </c>
      <c r="B80" s="285" t="s">
        <v>130</v>
      </c>
      <c r="C80" s="285"/>
      <c r="D80" s="285"/>
      <c r="E80" s="285"/>
      <c r="F80" s="285"/>
      <c r="G80" s="285"/>
      <c r="H80" s="285"/>
      <c r="I80" s="285"/>
      <c r="J80" s="286"/>
      <c r="K80" s="128" t="s">
        <v>9</v>
      </c>
      <c r="L80" s="67"/>
      <c r="M80" s="130"/>
    </row>
    <row r="81" spans="1:13" s="37" customFormat="1" ht="48" customHeight="1">
      <c r="A81" s="11" t="s">
        <v>3</v>
      </c>
      <c r="B81" s="287" t="s">
        <v>131</v>
      </c>
      <c r="C81" s="287"/>
      <c r="D81" s="287"/>
      <c r="E81" s="287"/>
      <c r="F81" s="287"/>
      <c r="G81" s="287"/>
      <c r="H81" s="287"/>
      <c r="I81" s="287"/>
      <c r="J81" s="288"/>
      <c r="K81" s="70" t="s">
        <v>8</v>
      </c>
      <c r="L81" s="71"/>
      <c r="M81" s="72"/>
    </row>
    <row r="82" spans="1:13" s="37" customFormat="1" ht="46.5" customHeight="1">
      <c r="A82" s="11" t="s">
        <v>4</v>
      </c>
      <c r="B82" s="287" t="s">
        <v>132</v>
      </c>
      <c r="C82" s="287"/>
      <c r="D82" s="287"/>
      <c r="E82" s="287"/>
      <c r="F82" s="287"/>
      <c r="G82" s="287"/>
      <c r="H82" s="287"/>
      <c r="I82" s="287"/>
      <c r="J82" s="288"/>
      <c r="K82" s="99" t="s">
        <v>10</v>
      </c>
      <c r="L82" s="100"/>
      <c r="M82" s="101"/>
    </row>
    <row r="83" spans="1:13" s="37" customFormat="1" ht="45.75" customHeight="1" thickBot="1">
      <c r="A83" s="69" t="s">
        <v>6</v>
      </c>
      <c r="B83" s="244" t="s">
        <v>125</v>
      </c>
      <c r="C83" s="244"/>
      <c r="D83" s="244"/>
      <c r="E83" s="244"/>
      <c r="F83" s="244"/>
      <c r="G83" s="244"/>
      <c r="H83" s="244"/>
      <c r="I83" s="245"/>
      <c r="J83" s="266"/>
      <c r="K83" s="62">
        <v>0</v>
      </c>
      <c r="L83" s="67"/>
      <c r="M83" s="130"/>
    </row>
    <row r="84" spans="1:13" s="37" customFormat="1" ht="30.75" customHeight="1" thickBot="1">
      <c r="A84" s="199" t="s">
        <v>112</v>
      </c>
      <c r="B84" s="63"/>
      <c r="C84" s="102"/>
      <c r="D84" s="102"/>
      <c r="E84" s="102"/>
      <c r="F84" s="102"/>
      <c r="G84" s="102"/>
      <c r="H84" s="102"/>
      <c r="I84" s="123"/>
      <c r="J84" s="102"/>
      <c r="K84" s="103"/>
      <c r="L84" s="213"/>
      <c r="M84" s="209"/>
    </row>
    <row r="85" spans="1:13" s="37" customFormat="1" ht="15" customHeight="1" thickBot="1">
      <c r="A85" s="93" t="s">
        <v>123</v>
      </c>
      <c r="B85" s="94"/>
      <c r="C85" s="94"/>
      <c r="D85" s="94"/>
      <c r="E85" s="94"/>
      <c r="F85" s="94"/>
      <c r="G85" s="94"/>
      <c r="H85" s="94"/>
      <c r="I85" s="94"/>
      <c r="J85" s="95"/>
      <c r="K85" s="115"/>
      <c r="L85" s="250" t="s">
        <v>20</v>
      </c>
      <c r="M85" s="251"/>
    </row>
    <row r="86" spans="1:13" s="37" customFormat="1" ht="15" customHeight="1" thickBot="1">
      <c r="A86" s="48" t="s">
        <v>34</v>
      </c>
      <c r="B86" s="136"/>
      <c r="C86" s="96"/>
      <c r="D86" s="96"/>
      <c r="E86" s="96"/>
      <c r="F86" s="96"/>
      <c r="G86" s="96"/>
      <c r="H86" s="96"/>
      <c r="I86" s="96"/>
      <c r="J86" s="96"/>
      <c r="K86" s="51" t="s">
        <v>0</v>
      </c>
      <c r="L86" s="52" t="s">
        <v>13</v>
      </c>
      <c r="M86" s="53" t="s">
        <v>5</v>
      </c>
    </row>
    <row r="87" spans="1:13" ht="17.25" customHeight="1">
      <c r="A87" s="11" t="s">
        <v>1</v>
      </c>
      <c r="B87" s="137" t="s">
        <v>124</v>
      </c>
      <c r="C87" s="138"/>
      <c r="D87" s="138"/>
      <c r="E87" s="138"/>
      <c r="F87" s="138"/>
      <c r="G87" s="138"/>
      <c r="H87" s="138"/>
      <c r="I87" s="138"/>
      <c r="J87" s="139"/>
      <c r="K87" s="82">
        <v>1</v>
      </c>
      <c r="L87" s="97"/>
      <c r="M87" s="98"/>
    </row>
    <row r="88" spans="1:13" s="37" customFormat="1" ht="62.25" customHeight="1">
      <c r="A88" s="11" t="s">
        <v>2</v>
      </c>
      <c r="B88" s="285" t="s">
        <v>126</v>
      </c>
      <c r="C88" s="285"/>
      <c r="D88" s="285"/>
      <c r="E88" s="285"/>
      <c r="F88" s="285"/>
      <c r="G88" s="285"/>
      <c r="H88" s="285"/>
      <c r="I88" s="285"/>
      <c r="J88" s="286"/>
      <c r="K88" s="61" t="s">
        <v>9</v>
      </c>
      <c r="L88" s="67"/>
      <c r="M88" s="68"/>
    </row>
    <row r="89" spans="1:13" s="37" customFormat="1" ht="47.25" customHeight="1">
      <c r="A89" s="11" t="s">
        <v>3</v>
      </c>
      <c r="B89" s="287" t="s">
        <v>134</v>
      </c>
      <c r="C89" s="287"/>
      <c r="D89" s="287"/>
      <c r="E89" s="287"/>
      <c r="F89" s="287"/>
      <c r="G89" s="287"/>
      <c r="H89" s="287"/>
      <c r="I89" s="287"/>
      <c r="J89" s="288"/>
      <c r="K89" s="70" t="s">
        <v>8</v>
      </c>
      <c r="L89" s="71"/>
      <c r="M89" s="72"/>
    </row>
    <row r="90" spans="1:13" s="37" customFormat="1" ht="45" customHeight="1">
      <c r="A90" s="11" t="s">
        <v>4</v>
      </c>
      <c r="B90" s="287" t="s">
        <v>133</v>
      </c>
      <c r="C90" s="287"/>
      <c r="D90" s="287"/>
      <c r="E90" s="287"/>
      <c r="F90" s="287"/>
      <c r="G90" s="287"/>
      <c r="H90" s="287"/>
      <c r="I90" s="287"/>
      <c r="J90" s="288"/>
      <c r="K90" s="99" t="s">
        <v>10</v>
      </c>
      <c r="L90" s="100"/>
      <c r="M90" s="101"/>
    </row>
    <row r="91" spans="1:13" s="37" customFormat="1" ht="45.95" customHeight="1" thickBot="1">
      <c r="A91" s="69" t="s">
        <v>6</v>
      </c>
      <c r="B91" s="244" t="s">
        <v>127</v>
      </c>
      <c r="C91" s="244"/>
      <c r="D91" s="244"/>
      <c r="E91" s="244"/>
      <c r="F91" s="244"/>
      <c r="G91" s="244"/>
      <c r="H91" s="244"/>
      <c r="I91" s="244"/>
      <c r="J91" s="266"/>
      <c r="K91" s="62">
        <v>0</v>
      </c>
      <c r="L91" s="67"/>
      <c r="M91" s="68"/>
    </row>
    <row r="92" spans="1:13" s="37" customFormat="1" ht="36.75" customHeight="1" thickBot="1">
      <c r="A92" s="28" t="s">
        <v>147</v>
      </c>
      <c r="B92" s="105"/>
      <c r="C92" s="106"/>
      <c r="D92" s="106"/>
      <c r="E92" s="106"/>
      <c r="F92" s="106"/>
      <c r="G92" s="106"/>
      <c r="H92" s="106"/>
      <c r="I92" s="106"/>
      <c r="J92" s="106"/>
      <c r="K92" s="216"/>
      <c r="L92" s="89"/>
      <c r="M92" s="214"/>
    </row>
    <row r="93" spans="1:13" s="37" customFormat="1" ht="34.5" customHeight="1" thickBot="1">
      <c r="A93" s="42" t="s">
        <v>90</v>
      </c>
      <c r="B93" s="141"/>
      <c r="C93" s="24"/>
      <c r="D93" s="24"/>
      <c r="E93" s="24"/>
      <c r="F93" s="24"/>
      <c r="G93" s="24"/>
      <c r="H93" s="24"/>
      <c r="I93" s="24"/>
      <c r="J93" s="24"/>
      <c r="K93" s="142"/>
      <c r="L93" s="143"/>
      <c r="M93" s="144"/>
    </row>
    <row r="94" spans="1:13" s="37" customFormat="1" ht="4.5" customHeight="1">
      <c r="A94" s="145"/>
      <c r="B94" s="146"/>
      <c r="C94" s="17"/>
      <c r="D94" s="18"/>
      <c r="E94" s="17"/>
      <c r="F94" s="19" t="s">
        <v>46</v>
      </c>
      <c r="G94" s="17"/>
      <c r="H94" s="17"/>
      <c r="I94" s="17"/>
      <c r="J94" s="17"/>
      <c r="K94" s="147"/>
      <c r="L94" s="66"/>
      <c r="M94" s="148" t="s">
        <v>47</v>
      </c>
    </row>
    <row r="95" spans="1:13" s="37" customFormat="1" ht="34.5" customHeight="1" thickBot="1">
      <c r="A95" s="149"/>
      <c r="B95" s="150"/>
      <c r="C95" s="150"/>
      <c r="D95" s="150"/>
      <c r="E95" s="151" t="s">
        <v>12</v>
      </c>
      <c r="F95" s="151" t="s">
        <v>11</v>
      </c>
      <c r="G95" s="150"/>
      <c r="H95" s="150"/>
      <c r="I95" s="152"/>
      <c r="J95" s="152"/>
      <c r="K95" s="91"/>
      <c r="L95" s="140" t="s">
        <v>12</v>
      </c>
      <c r="M95" s="153" t="s">
        <v>11</v>
      </c>
    </row>
    <row r="96" spans="1:13" s="37" customFormat="1" ht="19.5" customHeight="1" thickBot="1">
      <c r="A96" s="289" t="s">
        <v>48</v>
      </c>
      <c r="B96" s="290"/>
      <c r="C96" s="290"/>
      <c r="D96" s="291"/>
      <c r="E96" s="154">
        <f>IF(L96=0,0,AVERAGE(L92,L76,L21,L66,L57,L47,L37,L29))</f>
        <v>0</v>
      </c>
      <c r="F96" s="154">
        <f>IF(M96=0,0,AVERAGE(M92,M530,M21,M66,M57,M47,M37,M29))</f>
        <v>0</v>
      </c>
      <c r="G96" s="65"/>
      <c r="H96" s="65"/>
      <c r="I96" s="289" t="s">
        <v>32</v>
      </c>
      <c r="J96" s="290"/>
      <c r="K96" s="291"/>
      <c r="L96" s="155">
        <f>MIN(L92,L76,L21,L66,L57,L47,L37,L29)</f>
        <v>0</v>
      </c>
      <c r="M96" s="155">
        <f>MIN(M92,M76,M21,M66,M57,M47,M37,M29)</f>
        <v>0</v>
      </c>
    </row>
    <row r="97" spans="1:25" s="37" customFormat="1" ht="15.75" customHeight="1" thickBot="1">
      <c r="A97" s="59"/>
      <c r="B97" s="152"/>
      <c r="C97" s="152"/>
      <c r="D97" s="152"/>
      <c r="E97" s="156"/>
      <c r="F97" s="157" t="s">
        <v>27</v>
      </c>
      <c r="G97" s="152"/>
      <c r="H97" s="152"/>
      <c r="I97" s="152"/>
      <c r="J97" s="152"/>
      <c r="K97" s="91"/>
      <c r="L97" s="140" t="s">
        <v>12</v>
      </c>
      <c r="M97" s="153" t="s">
        <v>11</v>
      </c>
      <c r="N97" s="4"/>
      <c r="O97" s="4"/>
      <c r="P97" s="4"/>
      <c r="Q97" s="4"/>
      <c r="R97" s="4"/>
      <c r="S97" s="4"/>
      <c r="T97" s="4"/>
      <c r="U97" s="4"/>
      <c r="V97" s="4"/>
      <c r="W97" s="4"/>
      <c r="X97" s="4"/>
      <c r="Y97" s="4"/>
    </row>
    <row r="98" spans="1:25" s="37" customFormat="1" ht="15.75" customHeight="1" thickBot="1">
      <c r="A98" s="289" t="s">
        <v>28</v>
      </c>
      <c r="B98" s="290"/>
      <c r="C98" s="290"/>
      <c r="D98" s="291"/>
      <c r="E98" s="283">
        <f>F96-E96</f>
        <v>0</v>
      </c>
      <c r="F98" s="284"/>
      <c r="G98" s="65"/>
      <c r="H98" s="65"/>
      <c r="I98" s="289" t="s">
        <v>43</v>
      </c>
      <c r="J98" s="290"/>
      <c r="K98" s="291"/>
      <c r="L98" s="158">
        <f>SUM(L92,L76,L21,L66,L57,L47,L37,L29)</f>
        <v>0</v>
      </c>
      <c r="M98" s="158">
        <f>SUM(M92,M76,M21,M66,M57,M47,M37,M29)</f>
        <v>0</v>
      </c>
      <c r="N98" s="1"/>
      <c r="O98" s="1"/>
      <c r="P98" s="1"/>
      <c r="Q98" s="1"/>
      <c r="R98" s="1"/>
      <c r="S98" s="1"/>
      <c r="T98" s="1"/>
      <c r="U98" s="1"/>
      <c r="V98" s="1"/>
      <c r="W98" s="1"/>
      <c r="X98" s="1"/>
      <c r="Y98" s="1"/>
    </row>
    <row r="99" spans="1:25" s="37" customFormat="1" ht="15.75" customHeight="1" thickBot="1">
      <c r="A99" s="159"/>
      <c r="B99" s="160"/>
      <c r="C99" s="160"/>
      <c r="D99" s="160"/>
      <c r="E99" s="160"/>
      <c r="F99" s="160"/>
      <c r="G99" s="160"/>
      <c r="H99" s="160"/>
      <c r="I99" s="108"/>
      <c r="J99" s="108"/>
      <c r="K99" s="108"/>
      <c r="L99" s="108"/>
      <c r="M99" s="109"/>
      <c r="N99" s="65"/>
      <c r="O99" s="1"/>
      <c r="P99" s="1"/>
      <c r="Q99" s="1"/>
      <c r="R99" s="1"/>
      <c r="S99" s="1"/>
      <c r="T99" s="1"/>
      <c r="U99" s="1"/>
      <c r="V99" s="1"/>
      <c r="W99" s="1"/>
      <c r="X99" s="1"/>
      <c r="Y99" s="1"/>
    </row>
    <row r="100" spans="1:25" s="37" customFormat="1" ht="15.75" customHeight="1" thickBot="1">
      <c r="A100" s="125"/>
      <c r="I100" s="140"/>
      <c r="J100" s="140"/>
      <c r="K100" s="140"/>
      <c r="L100" s="140"/>
      <c r="M100" s="140"/>
      <c r="N100" s="280"/>
      <c r="O100" s="280"/>
      <c r="P100" s="20"/>
      <c r="Q100" s="21"/>
      <c r="R100" s="21"/>
      <c r="S100" s="1"/>
      <c r="T100" s="1"/>
      <c r="U100" s="1"/>
      <c r="V100" s="4"/>
      <c r="W100" s="65"/>
      <c r="X100" s="1"/>
      <c r="Y100" s="1"/>
    </row>
    <row r="101" spans="1:25" s="37" customFormat="1" ht="15.75" customHeight="1">
      <c r="A101" s="349" t="s">
        <v>89</v>
      </c>
      <c r="B101" s="350"/>
      <c r="C101" s="350"/>
      <c r="D101" s="350"/>
      <c r="E101" s="350"/>
      <c r="F101" s="350"/>
      <c r="G101" s="350"/>
      <c r="H101" s="350"/>
      <c r="I101" s="350"/>
      <c r="J101" s="350"/>
      <c r="K101" s="350"/>
      <c r="L101" s="350"/>
      <c r="M101" s="351"/>
      <c r="N101" s="280"/>
      <c r="O101" s="280"/>
      <c r="P101" s="21"/>
      <c r="Q101" s="1"/>
      <c r="R101" s="1"/>
      <c r="S101" s="1"/>
      <c r="T101" s="146"/>
      <c r="U101" s="4"/>
      <c r="V101" s="1"/>
      <c r="W101" s="1"/>
      <c r="X101" s="1"/>
      <c r="Y101" s="1"/>
    </row>
    <row r="102" spans="1:25" s="110" customFormat="1" ht="15.75" customHeight="1">
      <c r="A102" s="352"/>
      <c r="B102" s="353"/>
      <c r="C102" s="353"/>
      <c r="D102" s="353"/>
      <c r="E102" s="353"/>
      <c r="F102" s="353"/>
      <c r="G102" s="353"/>
      <c r="H102" s="353"/>
      <c r="I102" s="353"/>
      <c r="J102" s="353"/>
      <c r="K102" s="353"/>
      <c r="L102" s="353"/>
      <c r="M102" s="354"/>
    </row>
    <row r="103" spans="1:25" s="165" customFormat="1" ht="14.25" customHeight="1">
      <c r="A103" s="352"/>
      <c r="B103" s="353"/>
      <c r="C103" s="353"/>
      <c r="D103" s="353"/>
      <c r="E103" s="353"/>
      <c r="F103" s="353"/>
      <c r="G103" s="353"/>
      <c r="H103" s="353"/>
      <c r="I103" s="353"/>
      <c r="J103" s="353"/>
      <c r="K103" s="353"/>
      <c r="L103" s="353"/>
      <c r="M103" s="354"/>
    </row>
    <row r="104" spans="1:25" s="110" customFormat="1" ht="19.5" customHeight="1">
      <c r="A104" s="355"/>
      <c r="B104" s="356"/>
      <c r="C104" s="356"/>
      <c r="D104" s="356"/>
      <c r="E104" s="356"/>
      <c r="F104" s="356"/>
      <c r="G104" s="356"/>
      <c r="H104" s="356"/>
      <c r="I104" s="356"/>
      <c r="J104" s="356"/>
      <c r="K104" s="356"/>
      <c r="L104" s="356"/>
      <c r="M104" s="357"/>
    </row>
    <row r="105" spans="1:25" s="110" customFormat="1" ht="13.5" customHeight="1">
      <c r="A105" s="343" t="s">
        <v>57</v>
      </c>
      <c r="B105" s="344"/>
      <c r="C105" s="344"/>
      <c r="D105" s="344"/>
      <c r="E105" s="344"/>
      <c r="F105" s="344"/>
      <c r="G105" s="344"/>
      <c r="H105" s="344"/>
      <c r="I105" s="344"/>
      <c r="J105" s="344"/>
      <c r="K105" s="344"/>
      <c r="L105" s="344"/>
      <c r="M105" s="345"/>
    </row>
    <row r="106" spans="1:25" s="110" customFormat="1" ht="13.5" customHeight="1" thickBot="1">
      <c r="A106" s="346"/>
      <c r="B106" s="347"/>
      <c r="C106" s="347"/>
      <c r="D106" s="347"/>
      <c r="E106" s="347"/>
      <c r="F106" s="347"/>
      <c r="G106" s="347"/>
      <c r="H106" s="347"/>
      <c r="I106" s="347"/>
      <c r="J106" s="347"/>
      <c r="K106" s="347"/>
      <c r="L106" s="347"/>
      <c r="M106" s="348"/>
    </row>
    <row r="107" spans="1:25" s="110" customFormat="1" ht="17.100000000000001" customHeight="1">
      <c r="A107" s="22" t="s">
        <v>55</v>
      </c>
      <c r="B107" s="4"/>
      <c r="C107" s="4"/>
      <c r="D107" s="4"/>
      <c r="E107" s="4"/>
      <c r="F107" s="4"/>
      <c r="G107" s="4"/>
      <c r="H107" s="4"/>
      <c r="I107" s="4"/>
      <c r="J107" s="4"/>
      <c r="K107" s="4"/>
      <c r="L107" s="4"/>
      <c r="M107" s="4"/>
    </row>
    <row r="108" spans="1:25" s="110" customFormat="1" ht="13.5" customHeight="1" thickBot="1">
      <c r="A108" s="25"/>
      <c r="B108" s="1"/>
      <c r="C108" s="1"/>
      <c r="D108" s="1"/>
      <c r="E108" s="1"/>
      <c r="F108" s="1"/>
      <c r="G108" s="1"/>
      <c r="H108" s="1"/>
      <c r="I108" s="1"/>
      <c r="J108" s="1"/>
      <c r="K108" s="1"/>
      <c r="L108" s="1"/>
      <c r="M108" s="1"/>
    </row>
    <row r="109" spans="1:25" s="110" customFormat="1" ht="13.5" customHeight="1" thickBot="1">
      <c r="A109" s="45"/>
      <c r="B109" s="161"/>
      <c r="C109" s="1"/>
      <c r="D109" s="2"/>
      <c r="E109" s="2"/>
      <c r="F109" s="2"/>
      <c r="G109" s="2"/>
      <c r="H109" s="2"/>
      <c r="I109" s="1"/>
      <c r="J109" s="2"/>
      <c r="K109" s="2"/>
      <c r="L109" s="2"/>
      <c r="M109" s="2"/>
    </row>
    <row r="110" spans="1:25" s="110" customFormat="1" ht="13.5" customHeight="1">
      <c r="A110" s="45"/>
      <c r="B110" s="280" t="s">
        <v>56</v>
      </c>
      <c r="C110" s="280"/>
      <c r="D110" s="201" t="s">
        <v>54</v>
      </c>
      <c r="E110" s="3"/>
      <c r="F110" s="3"/>
      <c r="G110" s="1"/>
      <c r="H110" s="1"/>
      <c r="I110" s="1"/>
      <c r="J110" s="1" t="s">
        <v>7</v>
      </c>
      <c r="K110" s="37"/>
      <c r="L110" s="1"/>
      <c r="M110" s="1"/>
    </row>
    <row r="111" spans="1:25" s="110" customFormat="1" ht="22.5" customHeight="1">
      <c r="A111" s="1"/>
      <c r="B111" s="280"/>
      <c r="C111" s="280"/>
      <c r="D111" s="21"/>
      <c r="E111" s="1"/>
      <c r="F111" s="1"/>
      <c r="G111" s="1"/>
      <c r="H111" s="135"/>
      <c r="I111" s="1"/>
      <c r="J111" s="1"/>
      <c r="K111" s="1"/>
      <c r="L111" s="1"/>
      <c r="M111" s="1"/>
    </row>
    <row r="112" spans="1:25" s="110" customFormat="1" ht="13.5" customHeight="1" thickBot="1">
      <c r="A112" s="162"/>
      <c r="B112" s="163"/>
      <c r="C112" s="163"/>
      <c r="D112" s="163"/>
      <c r="E112" s="163"/>
      <c r="F112" s="163"/>
      <c r="G112" s="164"/>
      <c r="H112" s="164"/>
      <c r="I112" s="63"/>
      <c r="J112" s="63"/>
      <c r="K112" s="91"/>
      <c r="L112" s="65"/>
      <c r="M112" s="65"/>
    </row>
    <row r="113" spans="1:13" s="110" customFormat="1" ht="13.5" customHeight="1" thickBot="1">
      <c r="A113" s="281" t="s">
        <v>87</v>
      </c>
      <c r="B113" s="282"/>
      <c r="C113" s="282"/>
      <c r="D113" s="282"/>
      <c r="E113" s="282"/>
      <c r="F113" s="282"/>
      <c r="G113" s="282"/>
      <c r="H113" s="282"/>
      <c r="I113" s="282"/>
      <c r="J113" s="282"/>
      <c r="K113" s="282"/>
      <c r="L113" s="282"/>
      <c r="M113" s="5"/>
    </row>
    <row r="114" spans="1:13" s="110" customFormat="1" ht="13.5" customHeight="1">
      <c r="A114" s="202" t="s">
        <v>21</v>
      </c>
      <c r="B114" s="167"/>
      <c r="C114" s="6" t="s">
        <v>17</v>
      </c>
      <c r="D114" s="202" t="s">
        <v>22</v>
      </c>
      <c r="E114" s="167"/>
      <c r="F114" s="7" t="s">
        <v>18</v>
      </c>
      <c r="G114" s="166" t="s">
        <v>23</v>
      </c>
      <c r="H114" s="167"/>
      <c r="I114" s="7" t="s">
        <v>19</v>
      </c>
      <c r="J114" s="166" t="s">
        <v>24</v>
      </c>
      <c r="K114" s="168"/>
      <c r="L114" s="7" t="s">
        <v>53</v>
      </c>
      <c r="M114" s="8"/>
    </row>
    <row r="115" spans="1:13" s="110" customFormat="1" ht="13.5" customHeight="1">
      <c r="A115" s="341" t="s">
        <v>14</v>
      </c>
      <c r="B115" s="342"/>
      <c r="C115" s="9" t="s">
        <v>15</v>
      </c>
      <c r="D115" s="341" t="s">
        <v>14</v>
      </c>
      <c r="E115" s="342"/>
      <c r="F115" s="9" t="s">
        <v>15</v>
      </c>
      <c r="G115" s="341" t="s">
        <v>14</v>
      </c>
      <c r="H115" s="342"/>
      <c r="I115" s="9" t="s">
        <v>15</v>
      </c>
      <c r="J115" s="169" t="s">
        <v>14</v>
      </c>
      <c r="K115" s="170"/>
      <c r="L115" s="9" t="s">
        <v>15</v>
      </c>
      <c r="M115" s="8"/>
    </row>
    <row r="116" spans="1:13" s="110" customFormat="1" ht="13.5" customHeight="1">
      <c r="A116" s="11">
        <v>1</v>
      </c>
      <c r="B116" s="12"/>
      <c r="C116" s="10">
        <v>0.3</v>
      </c>
      <c r="D116" s="11">
        <v>1</v>
      </c>
      <c r="E116" s="12"/>
      <c r="F116" s="10">
        <v>0.3</v>
      </c>
      <c r="G116" s="11">
        <v>1</v>
      </c>
      <c r="H116" s="12"/>
      <c r="I116" s="10">
        <v>0.6</v>
      </c>
      <c r="J116" s="11">
        <v>1</v>
      </c>
      <c r="K116" s="12"/>
      <c r="L116" s="171">
        <v>0</v>
      </c>
      <c r="M116" s="10"/>
    </row>
    <row r="117" spans="1:13" s="110" customFormat="1" ht="13.5" customHeight="1">
      <c r="A117" s="11">
        <f>A116+1</f>
        <v>2</v>
      </c>
      <c r="B117" s="12"/>
      <c r="C117" s="10">
        <v>0.5</v>
      </c>
      <c r="D117" s="11">
        <f>D116+1</f>
        <v>2</v>
      </c>
      <c r="E117" s="12"/>
      <c r="F117" s="10">
        <v>0.2</v>
      </c>
      <c r="G117" s="11">
        <f>G116+1</f>
        <v>2</v>
      </c>
      <c r="H117" s="12"/>
      <c r="I117" s="10">
        <v>0.7</v>
      </c>
      <c r="J117" s="11">
        <f>J116+1</f>
        <v>2</v>
      </c>
      <c r="K117" s="12"/>
      <c r="L117" s="10">
        <v>0.5</v>
      </c>
      <c r="M117" s="10"/>
    </row>
    <row r="118" spans="1:13" s="110" customFormat="1" ht="13.5" customHeight="1">
      <c r="A118" s="11">
        <f>A117+1</f>
        <v>3</v>
      </c>
      <c r="B118" s="12"/>
      <c r="C118" s="10">
        <v>0.2</v>
      </c>
      <c r="D118" s="11">
        <f>D117+1</f>
        <v>3</v>
      </c>
      <c r="E118" s="12"/>
      <c r="F118" s="10">
        <v>0.1</v>
      </c>
      <c r="G118" s="11">
        <f>G117+1</f>
        <v>3</v>
      </c>
      <c r="H118" s="12"/>
      <c r="I118" s="10">
        <v>0.8</v>
      </c>
      <c r="J118" s="11">
        <f>J117+1</f>
        <v>3</v>
      </c>
      <c r="K118" s="12"/>
      <c r="L118" s="10">
        <v>0.4</v>
      </c>
      <c r="M118" s="10"/>
    </row>
    <row r="119" spans="1:13" s="110" customFormat="1" ht="13.5" customHeight="1">
      <c r="A119" s="11">
        <v>4</v>
      </c>
      <c r="B119" s="12"/>
      <c r="C119" s="10">
        <v>0.2</v>
      </c>
      <c r="D119" s="11">
        <v>4</v>
      </c>
      <c r="E119" s="12"/>
      <c r="F119" s="10">
        <v>0.1</v>
      </c>
      <c r="G119" s="11">
        <v>4</v>
      </c>
      <c r="H119" s="12"/>
      <c r="I119" s="10">
        <v>0.3</v>
      </c>
      <c r="J119" s="11">
        <v>4</v>
      </c>
      <c r="K119" s="12"/>
      <c r="L119" s="10">
        <v>0.7</v>
      </c>
      <c r="M119" s="10"/>
    </row>
    <row r="120" spans="1:13" s="110" customFormat="1" ht="18.75" customHeight="1">
      <c r="A120" s="11">
        <v>5</v>
      </c>
      <c r="B120" s="12"/>
      <c r="C120" s="10">
        <v>0.2</v>
      </c>
      <c r="D120" s="11">
        <v>5</v>
      </c>
      <c r="E120" s="12"/>
      <c r="F120" s="10">
        <v>0.2</v>
      </c>
      <c r="G120" s="11">
        <v>5</v>
      </c>
      <c r="H120" s="12"/>
      <c r="I120" s="10">
        <v>0.6</v>
      </c>
      <c r="J120" s="11">
        <v>5</v>
      </c>
      <c r="K120" s="12"/>
      <c r="L120" s="10">
        <v>0.9</v>
      </c>
      <c r="M120" s="10"/>
    </row>
    <row r="121" spans="1:13" s="37" customFormat="1" ht="0.75" hidden="1" customHeight="1">
      <c r="A121" s="11">
        <f>A120+1</f>
        <v>6</v>
      </c>
      <c r="B121" s="12"/>
      <c r="C121" s="10">
        <v>0.2</v>
      </c>
      <c r="D121" s="11">
        <f>D120+1</f>
        <v>6</v>
      </c>
      <c r="E121" s="12"/>
      <c r="F121" s="10">
        <v>0.1</v>
      </c>
      <c r="G121" s="11">
        <f>G120+1</f>
        <v>6</v>
      </c>
      <c r="H121" s="12"/>
      <c r="I121" s="10">
        <v>0.5</v>
      </c>
      <c r="J121" s="11">
        <f>J120+1</f>
        <v>6</v>
      </c>
      <c r="K121" s="12"/>
      <c r="L121" s="10">
        <v>0.7</v>
      </c>
      <c r="M121" s="10"/>
    </row>
    <row r="122" spans="1:13" s="37" customFormat="1" ht="21.75" customHeight="1">
      <c r="A122" s="11">
        <v>7</v>
      </c>
      <c r="B122" s="12"/>
      <c r="C122" s="10">
        <v>0.4</v>
      </c>
      <c r="D122" s="11">
        <v>7</v>
      </c>
      <c r="E122" s="12"/>
      <c r="F122" s="10">
        <v>0.2</v>
      </c>
      <c r="G122" s="11">
        <v>7</v>
      </c>
      <c r="H122" s="12"/>
      <c r="I122" s="10">
        <v>0.8</v>
      </c>
      <c r="J122" s="11">
        <v>7</v>
      </c>
      <c r="K122" s="12"/>
      <c r="L122" s="13">
        <v>1</v>
      </c>
      <c r="M122" s="10"/>
    </row>
    <row r="123" spans="1:13" s="37" customFormat="1" ht="15.75" customHeight="1">
      <c r="A123" s="30"/>
      <c r="B123" s="31"/>
      <c r="C123" s="32"/>
      <c r="D123" s="30"/>
      <c r="E123" s="31"/>
      <c r="F123" s="32"/>
      <c r="G123" s="30"/>
      <c r="H123" s="31"/>
      <c r="I123" s="32"/>
      <c r="J123" s="30"/>
      <c r="K123" s="31"/>
      <c r="L123" s="32"/>
      <c r="M123" s="8"/>
    </row>
    <row r="124" spans="1:13" s="37" customFormat="1" ht="15.75" customHeight="1">
      <c r="A124" s="27" t="s">
        <v>49</v>
      </c>
      <c r="B124" s="31"/>
      <c r="C124" s="10">
        <v>0.2</v>
      </c>
      <c r="D124" s="27" t="s">
        <v>49</v>
      </c>
      <c r="E124" s="31"/>
      <c r="F124" s="10">
        <v>0.1</v>
      </c>
      <c r="G124" s="30" t="s">
        <v>49</v>
      </c>
      <c r="H124" s="31"/>
      <c r="I124" s="10">
        <v>0.6</v>
      </c>
      <c r="J124" s="30" t="s">
        <v>49</v>
      </c>
      <c r="K124" s="31"/>
      <c r="L124" s="60">
        <f>MIN(L116:L122)</f>
        <v>0</v>
      </c>
      <c r="M124" s="8"/>
    </row>
    <row r="125" spans="1:13" s="37" customFormat="1" ht="15.75" customHeight="1" thickBot="1">
      <c r="A125" s="28" t="s">
        <v>16</v>
      </c>
      <c r="B125" s="29"/>
      <c r="C125" s="14">
        <v>2</v>
      </c>
      <c r="D125" s="338" t="s">
        <v>16</v>
      </c>
      <c r="E125" s="339"/>
      <c r="F125" s="15">
        <f>SUM(F116:F122)</f>
        <v>1.2</v>
      </c>
      <c r="G125" s="338" t="s">
        <v>16</v>
      </c>
      <c r="H125" s="339"/>
      <c r="I125" s="15">
        <f>SUM(I116:I122)</f>
        <v>4.3</v>
      </c>
      <c r="J125" s="338" t="s">
        <v>16</v>
      </c>
      <c r="K125" s="339"/>
      <c r="L125" s="15">
        <f>SUM(L116:L122)</f>
        <v>4.2</v>
      </c>
      <c r="M125" s="8"/>
    </row>
    <row r="126" spans="1:13" s="37" customFormat="1" ht="15.75" customHeight="1">
      <c r="A126" s="30"/>
      <c r="B126" s="31"/>
      <c r="C126" s="16"/>
      <c r="D126" s="31"/>
      <c r="E126" s="31"/>
      <c r="F126" s="12"/>
      <c r="G126" s="31"/>
      <c r="H126" s="31"/>
      <c r="I126" s="12"/>
      <c r="J126" s="31"/>
      <c r="K126" s="31"/>
      <c r="L126" s="12"/>
      <c r="M126" s="8"/>
    </row>
    <row r="127" spans="1:13" s="37" customFormat="1" ht="15.75" customHeight="1">
      <c r="A127" s="326" t="s">
        <v>50</v>
      </c>
      <c r="B127" s="327"/>
      <c r="C127" s="327"/>
      <c r="D127" s="327"/>
      <c r="E127" s="327"/>
      <c r="F127" s="327"/>
      <c r="G127" s="327"/>
      <c r="H127" s="327"/>
      <c r="I127" s="327"/>
      <c r="J127" s="327"/>
      <c r="K127" s="327"/>
      <c r="L127" s="327"/>
      <c r="M127" s="328"/>
    </row>
    <row r="128" spans="1:13" s="37" customFormat="1" ht="15.75" customHeight="1">
      <c r="A128" s="326" t="s">
        <v>51</v>
      </c>
      <c r="B128" s="327"/>
      <c r="C128" s="327"/>
      <c r="D128" s="327"/>
      <c r="E128" s="327"/>
      <c r="F128" s="327"/>
      <c r="G128" s="327"/>
      <c r="H128" s="327"/>
      <c r="I128" s="327"/>
      <c r="J128" s="327"/>
      <c r="K128" s="327"/>
      <c r="L128" s="327"/>
      <c r="M128" s="328"/>
    </row>
    <row r="129" spans="1:13" s="37" customFormat="1" ht="15.75" customHeight="1">
      <c r="A129" s="326" t="s">
        <v>52</v>
      </c>
      <c r="B129" s="327"/>
      <c r="C129" s="327"/>
      <c r="D129" s="327"/>
      <c r="E129" s="327"/>
      <c r="F129" s="327"/>
      <c r="G129" s="327"/>
      <c r="H129" s="327"/>
      <c r="I129" s="327"/>
      <c r="J129" s="327"/>
      <c r="K129" s="327"/>
      <c r="L129" s="327"/>
      <c r="M129" s="328"/>
    </row>
    <row r="130" spans="1:13" s="37" customFormat="1" ht="15.75" customHeight="1" thickBot="1">
      <c r="A130" s="338" t="s">
        <v>95</v>
      </c>
      <c r="B130" s="339"/>
      <c r="C130" s="339"/>
      <c r="D130" s="339"/>
      <c r="E130" s="339"/>
      <c r="F130" s="339"/>
      <c r="G130" s="339"/>
      <c r="H130" s="339"/>
      <c r="I130" s="339"/>
      <c r="J130" s="339"/>
      <c r="K130" s="339"/>
      <c r="L130" s="339"/>
      <c r="M130" s="340"/>
    </row>
    <row r="131" spans="1:13" s="37" customFormat="1" ht="15.75" customHeight="1">
      <c r="A131" s="111"/>
      <c r="B131" s="33"/>
      <c r="C131" s="33"/>
      <c r="D131" s="33"/>
      <c r="E131" s="33"/>
      <c r="F131" s="33"/>
      <c r="G131" s="33"/>
      <c r="H131" s="33"/>
      <c r="I131" s="33"/>
      <c r="J131" s="33"/>
      <c r="K131" s="33"/>
      <c r="L131" s="33"/>
      <c r="M131" s="172"/>
    </row>
    <row r="132" spans="1:13" s="37" customFormat="1" ht="15.75" customHeight="1">
      <c r="A132" s="334" t="s">
        <v>71</v>
      </c>
      <c r="B132" s="334"/>
      <c r="C132" s="334"/>
      <c r="D132" s="334"/>
      <c r="E132" s="334"/>
      <c r="F132" s="334"/>
      <c r="G132" s="334"/>
      <c r="H132" s="334"/>
      <c r="I132" s="334"/>
      <c r="J132" s="334"/>
      <c r="K132" s="334"/>
      <c r="L132" s="334"/>
      <c r="M132" s="334"/>
    </row>
    <row r="133" spans="1:13" s="37" customFormat="1" ht="15.75" customHeight="1">
      <c r="A133" s="334"/>
      <c r="B133" s="334"/>
      <c r="C133" s="334"/>
      <c r="D133" s="334"/>
      <c r="E133" s="334"/>
      <c r="F133" s="334"/>
      <c r="G133" s="334"/>
      <c r="H133" s="334"/>
      <c r="I133" s="334"/>
      <c r="J133" s="334"/>
      <c r="K133" s="334"/>
      <c r="L133" s="334"/>
      <c r="M133" s="334"/>
    </row>
    <row r="134" spans="1:13" s="37" customFormat="1" ht="15.75" customHeight="1">
      <c r="A134" s="334"/>
      <c r="B134" s="334"/>
      <c r="C134" s="334"/>
      <c r="D134" s="334"/>
      <c r="E134" s="334"/>
      <c r="F134" s="334"/>
      <c r="G134" s="334"/>
      <c r="H134" s="334"/>
      <c r="I134" s="334"/>
      <c r="J134" s="334"/>
      <c r="K134" s="334"/>
      <c r="L134" s="334"/>
      <c r="M134" s="334"/>
    </row>
    <row r="135" spans="1:13" s="37" customFormat="1">
      <c r="A135" s="173"/>
      <c r="B135" s="173"/>
      <c r="C135" s="173"/>
      <c r="D135" s="173"/>
      <c r="E135" s="173"/>
      <c r="F135" s="173"/>
      <c r="G135" s="173"/>
      <c r="H135" s="173"/>
      <c r="I135" s="173"/>
      <c r="J135" s="173"/>
      <c r="K135" s="173"/>
      <c r="L135" s="173"/>
      <c r="M135" s="173"/>
    </row>
    <row r="136" spans="1:13" s="37" customFormat="1">
      <c r="A136" s="26" t="s">
        <v>91</v>
      </c>
      <c r="B136" s="45"/>
      <c r="C136" s="45"/>
      <c r="D136" s="45"/>
      <c r="E136" s="45"/>
      <c r="F136" s="45"/>
      <c r="G136" s="45"/>
      <c r="H136" s="45"/>
      <c r="I136" s="45"/>
      <c r="J136" s="45"/>
      <c r="K136" s="121"/>
    </row>
    <row r="137" spans="1:13" s="37" customFormat="1">
      <c r="A137" s="333" t="s">
        <v>96</v>
      </c>
      <c r="B137" s="333"/>
      <c r="C137" s="333"/>
      <c r="D137" s="333"/>
      <c r="E137" s="333"/>
      <c r="F137" s="333"/>
      <c r="G137" s="333"/>
      <c r="H137" s="333"/>
      <c r="I137" s="333"/>
      <c r="J137" s="333"/>
      <c r="K137" s="333"/>
      <c r="L137" s="333"/>
      <c r="M137" s="333"/>
    </row>
    <row r="138" spans="1:13" s="37" customFormat="1">
      <c r="A138" s="333"/>
      <c r="B138" s="333"/>
      <c r="C138" s="333"/>
      <c r="D138" s="333"/>
      <c r="E138" s="333"/>
      <c r="F138" s="333"/>
      <c r="G138" s="333"/>
      <c r="H138" s="333"/>
      <c r="I138" s="333"/>
      <c r="J138" s="333"/>
      <c r="K138" s="333"/>
      <c r="L138" s="333"/>
      <c r="M138" s="333"/>
    </row>
    <row r="139" spans="1:13" s="37" customFormat="1" ht="15.75" customHeight="1">
      <c r="A139" s="333"/>
      <c r="B139" s="333"/>
      <c r="C139" s="333"/>
      <c r="D139" s="333"/>
      <c r="E139" s="333"/>
      <c r="F139" s="333"/>
      <c r="G139" s="333"/>
      <c r="H139" s="333"/>
      <c r="I139" s="333"/>
      <c r="J139" s="333"/>
      <c r="K139" s="333"/>
      <c r="L139" s="333"/>
      <c r="M139" s="333"/>
    </row>
    <row r="140" spans="1:13" s="37" customFormat="1" ht="15" customHeight="1">
      <c r="A140" s="333"/>
      <c r="B140" s="333"/>
      <c r="C140" s="333"/>
      <c r="D140" s="333"/>
      <c r="E140" s="333"/>
      <c r="F140" s="333"/>
      <c r="G140" s="333"/>
      <c r="H140" s="333"/>
      <c r="I140" s="333"/>
      <c r="J140" s="333"/>
      <c r="K140" s="333"/>
      <c r="L140" s="333"/>
      <c r="M140" s="333"/>
    </row>
    <row r="141" spans="1:13" s="37" customFormat="1" ht="15" customHeight="1">
      <c r="A141" s="333"/>
      <c r="B141" s="333"/>
      <c r="C141" s="333"/>
      <c r="D141" s="333"/>
      <c r="E141" s="333"/>
      <c r="F141" s="333"/>
      <c r="G141" s="333"/>
      <c r="H141" s="333"/>
      <c r="I141" s="333"/>
      <c r="J141" s="333"/>
      <c r="K141" s="333"/>
      <c r="L141" s="333"/>
      <c r="M141" s="333"/>
    </row>
    <row r="142" spans="1:13" s="37" customFormat="1" ht="15" customHeight="1">
      <c r="A142" s="333"/>
      <c r="B142" s="333"/>
      <c r="C142" s="333"/>
      <c r="D142" s="333"/>
      <c r="E142" s="333"/>
      <c r="F142" s="333"/>
      <c r="G142" s="333"/>
      <c r="H142" s="333"/>
      <c r="I142" s="333"/>
      <c r="J142" s="333"/>
      <c r="K142" s="333"/>
      <c r="L142" s="333"/>
      <c r="M142" s="333"/>
    </row>
    <row r="143" spans="1:13" s="37" customFormat="1" ht="14.25" customHeight="1">
      <c r="A143" s="333"/>
      <c r="B143" s="333"/>
      <c r="C143" s="333"/>
      <c r="D143" s="333"/>
      <c r="E143" s="333"/>
      <c r="F143" s="333"/>
      <c r="G143" s="333"/>
      <c r="H143" s="333"/>
      <c r="I143" s="333"/>
      <c r="J143" s="333"/>
      <c r="K143" s="333"/>
      <c r="L143" s="333"/>
      <c r="M143" s="333"/>
    </row>
    <row r="144" spans="1:13" s="37" customFormat="1" ht="8.25" customHeight="1">
      <c r="A144" s="333"/>
      <c r="B144" s="333"/>
      <c r="C144" s="333"/>
      <c r="D144" s="333"/>
      <c r="E144" s="333"/>
      <c r="F144" s="333"/>
      <c r="G144" s="333"/>
      <c r="H144" s="333"/>
      <c r="I144" s="333"/>
      <c r="J144" s="333"/>
      <c r="K144" s="333"/>
      <c r="L144" s="333"/>
      <c r="M144" s="333"/>
    </row>
    <row r="145" spans="1:13" s="37" customFormat="1" ht="15" customHeight="1">
      <c r="A145" s="332" t="s">
        <v>155</v>
      </c>
      <c r="B145" s="332"/>
      <c r="C145" s="332"/>
      <c r="D145" s="332"/>
      <c r="E145" s="332"/>
      <c r="F145" s="332"/>
      <c r="G145" s="332"/>
      <c r="H145" s="332"/>
      <c r="I145" s="332"/>
      <c r="J145" s="332"/>
      <c r="K145" s="332"/>
      <c r="L145" s="332"/>
      <c r="M145" s="332"/>
    </row>
    <row r="146" spans="1:13" s="37" customFormat="1" ht="15" customHeight="1">
      <c r="A146" s="332"/>
      <c r="B146" s="332"/>
      <c r="C146" s="332"/>
      <c r="D146" s="332"/>
      <c r="E146" s="332"/>
      <c r="F146" s="332"/>
      <c r="G146" s="332"/>
      <c r="H146" s="332"/>
      <c r="I146" s="332"/>
      <c r="J146" s="332"/>
      <c r="K146" s="332"/>
      <c r="L146" s="332"/>
      <c r="M146" s="332"/>
    </row>
    <row r="147" spans="1:13" s="37" customFormat="1" ht="15.75" customHeight="1">
      <c r="A147" s="332"/>
      <c r="B147" s="332"/>
      <c r="C147" s="332"/>
      <c r="D147" s="332"/>
      <c r="E147" s="332"/>
      <c r="F147" s="332"/>
      <c r="G147" s="332"/>
      <c r="H147" s="332"/>
      <c r="I147" s="332"/>
      <c r="J147" s="332"/>
      <c r="K147" s="332"/>
      <c r="L147" s="332"/>
      <c r="M147" s="332"/>
    </row>
    <row r="148" spans="1:13" s="37" customFormat="1" ht="15.75" customHeight="1">
      <c r="A148" s="332"/>
      <c r="B148" s="332"/>
      <c r="C148" s="332"/>
      <c r="D148" s="332"/>
      <c r="E148" s="332"/>
      <c r="F148" s="332"/>
      <c r="G148" s="332"/>
      <c r="H148" s="332"/>
      <c r="I148" s="332"/>
      <c r="J148" s="332"/>
      <c r="K148" s="332"/>
      <c r="L148" s="332"/>
      <c r="M148" s="332"/>
    </row>
    <row r="149" spans="1:13" s="37" customFormat="1" ht="15" customHeight="1">
      <c r="A149" s="332"/>
      <c r="B149" s="332"/>
      <c r="C149" s="332"/>
      <c r="D149" s="332"/>
      <c r="E149" s="332"/>
      <c r="F149" s="332"/>
      <c r="G149" s="332"/>
      <c r="H149" s="332"/>
      <c r="I149" s="332"/>
      <c r="J149" s="332"/>
      <c r="K149" s="332"/>
      <c r="L149" s="332"/>
      <c r="M149" s="332"/>
    </row>
    <row r="150" spans="1:13" s="37" customFormat="1" ht="15" customHeight="1">
      <c r="A150" s="332"/>
      <c r="B150" s="332"/>
      <c r="C150" s="332"/>
      <c r="D150" s="332"/>
      <c r="E150" s="332"/>
      <c r="F150" s="332"/>
      <c r="G150" s="332"/>
      <c r="H150" s="332"/>
      <c r="I150" s="332"/>
      <c r="J150" s="332"/>
      <c r="K150" s="332"/>
      <c r="L150" s="332"/>
      <c r="M150" s="332"/>
    </row>
    <row r="151" spans="1:13" s="37" customFormat="1" ht="15.75" customHeight="1">
      <c r="A151" s="332"/>
      <c r="B151" s="332"/>
      <c r="C151" s="332"/>
      <c r="D151" s="332"/>
      <c r="E151" s="332"/>
      <c r="F151" s="332"/>
      <c r="G151" s="332"/>
      <c r="H151" s="332"/>
      <c r="I151" s="332"/>
      <c r="J151" s="332"/>
      <c r="K151" s="332"/>
      <c r="L151" s="332"/>
      <c r="M151" s="332"/>
    </row>
    <row r="152" spans="1:13" s="37" customFormat="1" ht="14.25" customHeight="1">
      <c r="A152" s="332"/>
      <c r="B152" s="332"/>
      <c r="C152" s="332"/>
      <c r="D152" s="332"/>
      <c r="E152" s="332"/>
      <c r="F152" s="332"/>
      <c r="G152" s="332"/>
      <c r="H152" s="332"/>
      <c r="I152" s="332"/>
      <c r="J152" s="332"/>
      <c r="K152" s="332"/>
      <c r="L152" s="332"/>
      <c r="M152" s="332"/>
    </row>
    <row r="153" spans="1:13" s="37" customFormat="1" ht="6" customHeight="1">
      <c r="A153" s="332"/>
      <c r="B153" s="332"/>
      <c r="C153" s="332"/>
      <c r="D153" s="332"/>
      <c r="E153" s="332"/>
      <c r="F153" s="332"/>
      <c r="G153" s="332"/>
      <c r="H153" s="332"/>
      <c r="I153" s="332"/>
      <c r="J153" s="332"/>
      <c r="K153" s="332"/>
      <c r="L153" s="332"/>
      <c r="M153" s="332"/>
    </row>
    <row r="154" spans="1:13" s="37" customFormat="1" ht="15" customHeight="1">
      <c r="A154" s="365" t="s">
        <v>156</v>
      </c>
      <c r="B154" s="365"/>
      <c r="C154" s="365"/>
      <c r="D154" s="365"/>
      <c r="E154" s="365"/>
      <c r="F154" s="365"/>
      <c r="G154" s="365"/>
      <c r="H154" s="365"/>
      <c r="I154" s="365"/>
      <c r="J154" s="365"/>
      <c r="K154" s="365"/>
      <c r="L154" s="365"/>
      <c r="M154" s="365"/>
    </row>
    <row r="155" spans="1:13" s="37" customFormat="1" ht="15" customHeight="1">
      <c r="A155" s="365"/>
      <c r="B155" s="365"/>
      <c r="C155" s="365"/>
      <c r="D155" s="365"/>
      <c r="E155" s="365"/>
      <c r="F155" s="365"/>
      <c r="G155" s="365"/>
      <c r="H155" s="365"/>
      <c r="I155" s="365"/>
      <c r="J155" s="365"/>
      <c r="K155" s="365"/>
      <c r="L155" s="365"/>
      <c r="M155" s="365"/>
    </row>
    <row r="156" spans="1:13" s="37" customFormat="1" ht="15" customHeight="1">
      <c r="A156" s="365"/>
      <c r="B156" s="365"/>
      <c r="C156" s="365"/>
      <c r="D156" s="365"/>
      <c r="E156" s="365"/>
      <c r="F156" s="365"/>
      <c r="G156" s="365"/>
      <c r="H156" s="365"/>
      <c r="I156" s="365"/>
      <c r="J156" s="365"/>
      <c r="K156" s="365"/>
      <c r="L156" s="365"/>
      <c r="M156" s="365"/>
    </row>
    <row r="157" spans="1:13" s="37" customFormat="1" ht="12.75" customHeight="1">
      <c r="A157" s="365"/>
      <c r="B157" s="365"/>
      <c r="C157" s="365"/>
      <c r="D157" s="365"/>
      <c r="E157" s="365"/>
      <c r="F157" s="365"/>
      <c r="G157" s="365"/>
      <c r="H157" s="365"/>
      <c r="I157" s="365"/>
      <c r="J157" s="365"/>
      <c r="K157" s="365"/>
      <c r="L157" s="365"/>
      <c r="M157" s="365"/>
    </row>
    <row r="158" spans="1:13" s="45" customFormat="1" ht="15" customHeight="1">
      <c r="A158" s="365"/>
      <c r="B158" s="365"/>
      <c r="C158" s="365"/>
      <c r="D158" s="365"/>
      <c r="E158" s="365"/>
      <c r="F158" s="365"/>
      <c r="G158" s="365"/>
      <c r="H158" s="365"/>
      <c r="I158" s="365"/>
      <c r="J158" s="365"/>
      <c r="K158" s="365"/>
      <c r="L158" s="365"/>
      <c r="M158" s="365"/>
    </row>
    <row r="159" spans="1:13" s="37" customFormat="1" ht="16.5" customHeight="1">
      <c r="A159" s="365"/>
      <c r="B159" s="365"/>
      <c r="C159" s="365"/>
      <c r="D159" s="365"/>
      <c r="E159" s="365"/>
      <c r="F159" s="365"/>
      <c r="G159" s="365"/>
      <c r="H159" s="365"/>
      <c r="I159" s="365"/>
      <c r="J159" s="365"/>
      <c r="K159" s="365"/>
      <c r="L159" s="365"/>
      <c r="M159" s="365"/>
    </row>
    <row r="160" spans="1:13" s="37" customFormat="1" ht="8.25" customHeight="1">
      <c r="A160" s="34"/>
      <c r="B160" s="34"/>
      <c r="C160" s="34"/>
      <c r="D160" s="34"/>
      <c r="E160" s="34"/>
      <c r="F160" s="34"/>
      <c r="G160" s="34"/>
      <c r="H160" s="34"/>
      <c r="I160" s="34"/>
      <c r="J160" s="34"/>
      <c r="K160" s="34"/>
      <c r="L160" s="34"/>
      <c r="M160" s="34"/>
    </row>
    <row r="161" spans="1:13" s="37" customFormat="1" ht="15" customHeight="1">
      <c r="A161" s="365" t="s">
        <v>158</v>
      </c>
      <c r="B161" s="365"/>
      <c r="C161" s="365"/>
      <c r="D161" s="365"/>
      <c r="E161" s="365"/>
      <c r="F161" s="365"/>
      <c r="G161" s="365"/>
      <c r="H161" s="365"/>
      <c r="I161" s="365"/>
      <c r="J161" s="365"/>
      <c r="K161" s="365"/>
      <c r="L161" s="365"/>
      <c r="M161" s="365"/>
    </row>
    <row r="162" spans="1:13" s="37" customFormat="1" ht="15" customHeight="1">
      <c r="A162" s="365"/>
      <c r="B162" s="365"/>
      <c r="C162" s="365"/>
      <c r="D162" s="365"/>
      <c r="E162" s="365"/>
      <c r="F162" s="365"/>
      <c r="G162" s="365"/>
      <c r="H162" s="365"/>
      <c r="I162" s="365"/>
      <c r="J162" s="365"/>
      <c r="K162" s="365"/>
      <c r="L162" s="365"/>
      <c r="M162" s="365"/>
    </row>
    <row r="163" spans="1:13" s="37" customFormat="1" ht="15" customHeight="1">
      <c r="A163" s="365"/>
      <c r="B163" s="365"/>
      <c r="C163" s="365"/>
      <c r="D163" s="365"/>
      <c r="E163" s="365"/>
      <c r="F163" s="365"/>
      <c r="G163" s="365"/>
      <c r="H163" s="365"/>
      <c r="I163" s="365"/>
      <c r="J163" s="365"/>
      <c r="K163" s="365"/>
      <c r="L163" s="365"/>
      <c r="M163" s="365"/>
    </row>
    <row r="164" spans="1:13" s="37" customFormat="1" ht="15" customHeight="1">
      <c r="A164" s="365"/>
      <c r="B164" s="365"/>
      <c r="C164" s="365"/>
      <c r="D164" s="365"/>
      <c r="E164" s="365"/>
      <c r="F164" s="365"/>
      <c r="G164" s="365"/>
      <c r="H164" s="365"/>
      <c r="I164" s="365"/>
      <c r="J164" s="365"/>
      <c r="K164" s="365"/>
      <c r="L164" s="365"/>
      <c r="M164" s="365"/>
    </row>
    <row r="165" spans="1:13" s="37" customFormat="1" ht="15" customHeight="1">
      <c r="A165" s="365"/>
      <c r="B165" s="365"/>
      <c r="C165" s="365"/>
      <c r="D165" s="365"/>
      <c r="E165" s="365"/>
      <c r="F165" s="365"/>
      <c r="G165" s="365"/>
      <c r="H165" s="365"/>
      <c r="I165" s="365"/>
      <c r="J165" s="365"/>
      <c r="K165" s="365"/>
      <c r="L165" s="365"/>
      <c r="M165" s="365"/>
    </row>
    <row r="166" spans="1:13" s="37" customFormat="1" ht="37.5" customHeight="1">
      <c r="A166" s="365"/>
      <c r="B166" s="365"/>
      <c r="C166" s="365"/>
      <c r="D166" s="365"/>
      <c r="E166" s="365"/>
      <c r="F166" s="365"/>
      <c r="G166" s="365"/>
      <c r="H166" s="365"/>
      <c r="I166" s="365"/>
      <c r="J166" s="365"/>
      <c r="K166" s="365"/>
      <c r="L166" s="365"/>
      <c r="M166" s="365"/>
    </row>
    <row r="167" spans="1:13" s="37" customFormat="1" ht="15" hidden="1" customHeight="1">
      <c r="A167" s="365"/>
      <c r="B167" s="365"/>
      <c r="C167" s="365"/>
      <c r="D167" s="365"/>
      <c r="E167" s="365"/>
      <c r="F167" s="365"/>
      <c r="G167" s="365"/>
      <c r="H167" s="365"/>
      <c r="I167" s="365"/>
      <c r="J167" s="365"/>
      <c r="K167" s="365"/>
      <c r="L167" s="365"/>
      <c r="M167" s="365"/>
    </row>
    <row r="168" spans="1:13" s="37" customFormat="1" ht="15" customHeight="1">
      <c r="A168" s="365" t="s">
        <v>157</v>
      </c>
      <c r="B168" s="365"/>
      <c r="C168" s="365"/>
      <c r="D168" s="365"/>
      <c r="E168" s="365"/>
      <c r="F168" s="365"/>
      <c r="G168" s="365"/>
      <c r="H168" s="365"/>
      <c r="I168" s="365"/>
      <c r="J168" s="365"/>
      <c r="K168" s="365"/>
      <c r="L168" s="365"/>
      <c r="M168" s="365"/>
    </row>
    <row r="169" spans="1:13" s="37" customFormat="1" ht="15" customHeight="1">
      <c r="A169" s="365"/>
      <c r="B169" s="365"/>
      <c r="C169" s="365"/>
      <c r="D169" s="365"/>
      <c r="E169" s="365"/>
      <c r="F169" s="365"/>
      <c r="G169" s="365"/>
      <c r="H169" s="365"/>
      <c r="I169" s="365"/>
      <c r="J169" s="365"/>
      <c r="K169" s="365"/>
      <c r="L169" s="365"/>
      <c r="M169" s="365"/>
    </row>
    <row r="170" spans="1:13" s="37" customFormat="1" ht="15.75" customHeight="1">
      <c r="A170" s="365"/>
      <c r="B170" s="365"/>
      <c r="C170" s="365"/>
      <c r="D170" s="365"/>
      <c r="E170" s="365"/>
      <c r="F170" s="365"/>
      <c r="G170" s="365"/>
      <c r="H170" s="365"/>
      <c r="I170" s="365"/>
      <c r="J170" s="365"/>
      <c r="K170" s="365"/>
      <c r="L170" s="365"/>
      <c r="M170" s="365"/>
    </row>
    <row r="171" spans="1:13" s="37" customFormat="1">
      <c r="A171" s="365"/>
      <c r="B171" s="365"/>
      <c r="C171" s="365"/>
      <c r="D171" s="365"/>
      <c r="E171" s="365"/>
      <c r="F171" s="365"/>
      <c r="G171" s="365"/>
      <c r="H171" s="365"/>
      <c r="I171" s="365"/>
      <c r="J171" s="365"/>
      <c r="K171" s="365"/>
      <c r="L171" s="365"/>
      <c r="M171" s="365"/>
    </row>
    <row r="172" spans="1:13" s="37" customFormat="1">
      <c r="A172" s="365"/>
      <c r="B172" s="365"/>
      <c r="C172" s="365"/>
      <c r="D172" s="365"/>
      <c r="E172" s="365"/>
      <c r="F172" s="365"/>
      <c r="G172" s="365"/>
      <c r="H172" s="365"/>
      <c r="I172" s="365"/>
      <c r="J172" s="365"/>
      <c r="K172" s="365"/>
      <c r="L172" s="365"/>
      <c r="M172" s="365"/>
    </row>
    <row r="173" spans="1:13" s="37" customFormat="1">
      <c r="A173" s="365"/>
      <c r="B173" s="365"/>
      <c r="C173" s="365"/>
      <c r="D173" s="365"/>
      <c r="E173" s="365"/>
      <c r="F173" s="365"/>
      <c r="G173" s="365"/>
      <c r="H173" s="365"/>
      <c r="I173" s="365"/>
      <c r="J173" s="365"/>
      <c r="K173" s="365"/>
      <c r="L173" s="365"/>
      <c r="M173" s="365"/>
    </row>
    <row r="174" spans="1:13" s="37" customFormat="1">
      <c r="A174" s="365"/>
      <c r="B174" s="365"/>
      <c r="C174" s="365"/>
      <c r="D174" s="365"/>
      <c r="E174" s="365"/>
      <c r="F174" s="365"/>
      <c r="G174" s="365"/>
      <c r="H174" s="365"/>
      <c r="I174" s="365"/>
      <c r="J174" s="365"/>
      <c r="K174" s="365"/>
      <c r="L174" s="365"/>
      <c r="M174" s="365"/>
    </row>
    <row r="175" spans="1:13" s="37" customFormat="1" ht="14.25" customHeight="1">
      <c r="A175" s="365"/>
      <c r="B175" s="365"/>
      <c r="C175" s="365"/>
      <c r="D175" s="365"/>
      <c r="E175" s="365"/>
      <c r="F175" s="365"/>
      <c r="G175" s="365"/>
      <c r="H175" s="365"/>
      <c r="I175" s="365"/>
      <c r="J175" s="365"/>
      <c r="K175" s="365"/>
      <c r="L175" s="365"/>
      <c r="M175" s="365"/>
    </row>
    <row r="176" spans="1:13" s="37" customFormat="1" ht="14.25" customHeight="1">
      <c r="A176" s="365"/>
      <c r="B176" s="365"/>
      <c r="C176" s="365"/>
      <c r="D176" s="365"/>
      <c r="E176" s="365"/>
      <c r="F176" s="365"/>
      <c r="G176" s="365"/>
      <c r="H176" s="365"/>
      <c r="I176" s="365"/>
      <c r="J176" s="365"/>
      <c r="K176" s="365"/>
      <c r="L176" s="365"/>
      <c r="M176" s="365"/>
    </row>
    <row r="177" spans="1:16" s="37" customFormat="1">
      <c r="A177" s="365"/>
      <c r="B177" s="365"/>
      <c r="C177" s="365"/>
      <c r="D177" s="365"/>
      <c r="E177" s="365"/>
      <c r="F177" s="365"/>
      <c r="G177" s="365"/>
      <c r="H177" s="365"/>
      <c r="I177" s="365"/>
      <c r="J177" s="365"/>
      <c r="K177" s="365"/>
      <c r="L177" s="365"/>
      <c r="M177" s="365"/>
    </row>
    <row r="178" spans="1:16" s="37" customFormat="1" ht="15" customHeight="1">
      <c r="A178" s="365"/>
      <c r="B178" s="365"/>
      <c r="C178" s="365"/>
      <c r="D178" s="365"/>
      <c r="E178" s="365"/>
      <c r="F178" s="365"/>
      <c r="G178" s="365"/>
      <c r="H178" s="365"/>
      <c r="I178" s="365"/>
      <c r="J178" s="365"/>
      <c r="K178" s="365"/>
      <c r="L178" s="365"/>
      <c r="M178" s="365"/>
    </row>
    <row r="179" spans="1:16" s="37" customFormat="1" ht="15" customHeight="1">
      <c r="A179" s="365"/>
      <c r="B179" s="365"/>
      <c r="C179" s="365"/>
      <c r="D179" s="365"/>
      <c r="E179" s="365"/>
      <c r="F179" s="365"/>
      <c r="G179" s="365"/>
      <c r="H179" s="365"/>
      <c r="I179" s="365"/>
      <c r="J179" s="365"/>
      <c r="K179" s="365"/>
      <c r="L179" s="365"/>
      <c r="M179" s="365"/>
    </row>
    <row r="180" spans="1:16" s="37" customFormat="1" ht="15" customHeight="1">
      <c r="A180" s="369" t="s">
        <v>72</v>
      </c>
      <c r="B180" s="369"/>
      <c r="C180" s="369"/>
      <c r="D180" s="369"/>
      <c r="E180" s="369"/>
      <c r="F180" s="369"/>
      <c r="G180" s="369"/>
      <c r="H180" s="369"/>
      <c r="I180" s="369"/>
      <c r="J180" s="369"/>
      <c r="K180" s="369"/>
      <c r="L180" s="369"/>
      <c r="M180" s="369"/>
    </row>
    <row r="181" spans="1:16" s="37" customFormat="1" ht="15" customHeight="1">
      <c r="A181" s="369"/>
      <c r="B181" s="369"/>
      <c r="C181" s="369"/>
      <c r="D181" s="369"/>
      <c r="E181" s="369"/>
      <c r="F181" s="369"/>
      <c r="G181" s="369"/>
      <c r="H181" s="369"/>
      <c r="I181" s="369"/>
      <c r="J181" s="369"/>
      <c r="K181" s="369"/>
      <c r="L181" s="369"/>
      <c r="M181" s="369"/>
    </row>
    <row r="182" spans="1:16" s="37" customFormat="1" ht="15" customHeight="1">
      <c r="A182" s="26" t="s">
        <v>93</v>
      </c>
      <c r="B182" s="45"/>
      <c r="C182" s="45"/>
      <c r="D182" s="45"/>
      <c r="E182" s="45"/>
      <c r="F182" s="45"/>
      <c r="G182" s="45"/>
      <c r="H182" s="45"/>
      <c r="I182" s="45"/>
      <c r="J182" s="45"/>
      <c r="K182" s="121"/>
    </row>
    <row r="183" spans="1:16" s="37" customFormat="1" ht="15" customHeight="1">
      <c r="B183" s="45"/>
      <c r="C183" s="45"/>
      <c r="D183" s="45"/>
      <c r="E183" s="45"/>
      <c r="F183" s="45"/>
      <c r="G183" s="45"/>
      <c r="H183" s="45"/>
      <c r="I183" s="45"/>
      <c r="J183" s="45"/>
      <c r="K183" s="121"/>
    </row>
    <row r="184" spans="1:16" s="37" customFormat="1" ht="168.75" customHeight="1">
      <c r="A184" s="362" t="s">
        <v>148</v>
      </c>
      <c r="B184" s="362"/>
      <c r="C184" s="362"/>
      <c r="D184" s="362"/>
      <c r="E184" s="362"/>
      <c r="F184" s="362"/>
      <c r="G184" s="362"/>
      <c r="H184" s="362"/>
      <c r="I184" s="362"/>
      <c r="J184" s="362"/>
      <c r="K184" s="362"/>
      <c r="L184" s="362"/>
      <c r="M184" s="362"/>
    </row>
    <row r="185" spans="1:16" s="37" customFormat="1" ht="15" customHeight="1">
      <c r="B185" s="45"/>
      <c r="C185" s="45"/>
      <c r="D185" s="45"/>
      <c r="E185" s="45"/>
      <c r="F185" s="45"/>
      <c r="G185" s="45"/>
      <c r="H185" s="45"/>
      <c r="I185" s="45"/>
      <c r="J185" s="45"/>
      <c r="K185" s="45"/>
      <c r="L185" s="45"/>
      <c r="M185" s="45"/>
    </row>
    <row r="186" spans="1:16" s="37" customFormat="1" ht="397.5" customHeight="1">
      <c r="A186" s="362" t="s">
        <v>149</v>
      </c>
      <c r="B186" s="362"/>
      <c r="C186" s="362"/>
      <c r="D186" s="362"/>
      <c r="E186" s="362"/>
      <c r="F186" s="362"/>
      <c r="G186" s="362"/>
      <c r="H186" s="362"/>
      <c r="I186" s="362"/>
      <c r="J186" s="362"/>
      <c r="K186" s="362"/>
      <c r="L186" s="362"/>
      <c r="M186" s="362"/>
    </row>
    <row r="187" spans="1:16" s="37" customFormat="1">
      <c r="A187" s="174"/>
      <c r="B187" s="175"/>
      <c r="C187" s="175"/>
      <c r="D187" s="175"/>
      <c r="E187" s="175"/>
      <c r="F187" s="175"/>
      <c r="G187" s="175"/>
      <c r="H187" s="175"/>
      <c r="I187" s="175"/>
      <c r="J187" s="175"/>
      <c r="K187" s="175"/>
      <c r="L187" s="175"/>
      <c r="M187" s="175"/>
    </row>
    <row r="188" spans="1:16" s="37" customFormat="1">
      <c r="A188" s="364" t="s">
        <v>94</v>
      </c>
      <c r="B188" s="364"/>
      <c r="C188" s="364"/>
      <c r="D188" s="364"/>
      <c r="E188" s="364"/>
      <c r="F188" s="364"/>
      <c r="G188" s="364"/>
      <c r="H188" s="364"/>
      <c r="I188" s="364"/>
      <c r="J188" s="364"/>
      <c r="K188" s="364"/>
      <c r="L188" s="364"/>
      <c r="M188" s="364"/>
    </row>
    <row r="189" spans="1:16" s="37" customFormat="1">
      <c r="A189" s="176"/>
      <c r="B189" s="177"/>
      <c r="C189" s="177"/>
      <c r="D189" s="177"/>
      <c r="E189" s="177"/>
      <c r="F189" s="178"/>
      <c r="G189" s="178"/>
      <c r="H189" s="178"/>
      <c r="I189" s="178"/>
      <c r="J189" s="178"/>
      <c r="K189" s="179"/>
      <c r="L189" s="40"/>
      <c r="M189" s="40"/>
    </row>
    <row r="190" spans="1:16" s="37" customFormat="1">
      <c r="A190" s="365" t="s">
        <v>150</v>
      </c>
      <c r="B190" s="365"/>
      <c r="C190" s="365"/>
      <c r="D190" s="365"/>
      <c r="E190" s="365"/>
      <c r="F190" s="178"/>
      <c r="G190" s="178"/>
      <c r="H190" s="178"/>
      <c r="I190" s="178"/>
      <c r="J190" s="178"/>
      <c r="K190" s="179"/>
      <c r="L190" s="40"/>
      <c r="M190" s="40"/>
    </row>
    <row r="191" spans="1:16" s="37" customFormat="1">
      <c r="A191" s="365"/>
      <c r="B191" s="365"/>
      <c r="C191" s="365"/>
      <c r="D191" s="365"/>
      <c r="E191" s="365"/>
      <c r="F191" s="177"/>
      <c r="G191" s="178"/>
      <c r="H191" s="178"/>
      <c r="I191" s="178"/>
      <c r="J191" s="178"/>
      <c r="K191" s="179"/>
      <c r="L191" s="40"/>
      <c r="M191" s="40"/>
    </row>
    <row r="192" spans="1:16" s="37" customFormat="1" ht="15" customHeight="1">
      <c r="A192" s="365"/>
      <c r="B192" s="365"/>
      <c r="C192" s="365"/>
      <c r="D192" s="365"/>
      <c r="E192" s="365"/>
      <c r="F192" s="177"/>
      <c r="G192" s="178"/>
      <c r="H192" s="178"/>
      <c r="I192" s="178"/>
      <c r="J192" s="178"/>
      <c r="K192" s="179"/>
      <c r="L192" s="40"/>
      <c r="M192" s="221"/>
      <c r="N192" s="221"/>
      <c r="O192" s="221"/>
      <c r="P192" s="221"/>
    </row>
    <row r="193" spans="1:13" s="37" customFormat="1" ht="113.25" customHeight="1">
      <c r="A193" s="365"/>
      <c r="B193" s="365"/>
      <c r="C193" s="365"/>
      <c r="D193" s="365"/>
      <c r="E193" s="365"/>
      <c r="F193" s="177"/>
      <c r="G193" s="178"/>
      <c r="H193" s="178"/>
      <c r="I193" s="178"/>
      <c r="J193" s="178"/>
      <c r="K193" s="179"/>
      <c r="L193" s="40"/>
      <c r="M193" s="40"/>
    </row>
    <row r="194" spans="1:13" ht="15" customHeight="1">
      <c r="A194" s="365"/>
      <c r="B194" s="365"/>
      <c r="C194" s="365"/>
      <c r="D194" s="365"/>
      <c r="E194" s="365"/>
      <c r="F194" s="177"/>
    </row>
    <row r="195" spans="1:13" ht="30" customHeight="1">
      <c r="A195" s="181"/>
      <c r="B195" s="182"/>
      <c r="C195" s="182"/>
      <c r="D195" s="182"/>
      <c r="E195" s="182"/>
      <c r="F195" s="182"/>
      <c r="G195" s="182"/>
      <c r="H195" s="182"/>
      <c r="I195" s="182"/>
      <c r="J195" s="182"/>
      <c r="K195" s="218"/>
      <c r="L195" s="150"/>
      <c r="M195" s="150"/>
    </row>
    <row r="196" spans="1:13" ht="19.5" customHeight="1">
      <c r="A196" s="366" t="s">
        <v>160</v>
      </c>
      <c r="B196" s="366"/>
      <c r="C196" s="366"/>
      <c r="D196" s="366"/>
      <c r="E196" s="366"/>
      <c r="F196" s="177"/>
      <c r="G196" s="177"/>
      <c r="H196" s="177"/>
      <c r="I196" s="177"/>
      <c r="J196" s="177"/>
      <c r="K196" s="219"/>
      <c r="L196" s="219"/>
      <c r="M196" s="219"/>
    </row>
    <row r="197" spans="1:13" ht="15" customHeight="1">
      <c r="A197" s="327"/>
      <c r="B197" s="327"/>
      <c r="C197" s="327"/>
      <c r="D197" s="327"/>
      <c r="E197" s="327"/>
      <c r="F197" s="177"/>
      <c r="G197" s="177"/>
      <c r="H197" s="177"/>
      <c r="I197" s="177"/>
      <c r="J197" s="177"/>
      <c r="K197" s="177"/>
      <c r="L197" s="177"/>
      <c r="M197" s="177"/>
    </row>
    <row r="198" spans="1:13">
      <c r="A198" s="327"/>
      <c r="B198" s="327"/>
      <c r="C198" s="327"/>
      <c r="D198" s="327"/>
      <c r="E198" s="327"/>
      <c r="F198" s="177"/>
      <c r="G198" s="177"/>
      <c r="H198" s="177"/>
      <c r="I198" s="177"/>
      <c r="J198" s="177"/>
      <c r="K198" s="177"/>
      <c r="L198" s="177"/>
      <c r="M198" s="177"/>
    </row>
    <row r="199" spans="1:13">
      <c r="A199" s="327"/>
      <c r="B199" s="327"/>
      <c r="C199" s="327"/>
      <c r="D199" s="327"/>
      <c r="E199" s="327"/>
    </row>
    <row r="200" spans="1:13">
      <c r="A200" s="327"/>
      <c r="B200" s="327"/>
      <c r="C200" s="327"/>
      <c r="D200" s="327"/>
      <c r="E200" s="327"/>
    </row>
    <row r="201" spans="1:13">
      <c r="A201" s="327"/>
      <c r="B201" s="327"/>
      <c r="C201" s="327"/>
      <c r="D201" s="327"/>
      <c r="E201" s="327"/>
    </row>
    <row r="202" spans="1:13">
      <c r="A202" s="327"/>
      <c r="B202" s="327"/>
      <c r="C202" s="327"/>
      <c r="D202" s="327"/>
      <c r="E202" s="327"/>
    </row>
    <row r="203" spans="1:13">
      <c r="A203" s="327"/>
      <c r="B203" s="327"/>
      <c r="C203" s="327"/>
      <c r="D203" s="327"/>
      <c r="E203" s="327"/>
    </row>
    <row r="204" spans="1:13">
      <c r="A204" s="327"/>
      <c r="B204" s="327"/>
      <c r="C204" s="327"/>
      <c r="D204" s="327"/>
      <c r="E204" s="327"/>
    </row>
    <row r="205" spans="1:13">
      <c r="A205" s="183"/>
      <c r="B205" s="184"/>
      <c r="C205" s="184"/>
      <c r="D205" s="184"/>
      <c r="E205" s="184"/>
      <c r="F205" s="182"/>
      <c r="G205" s="182"/>
      <c r="H205" s="182"/>
      <c r="I205" s="182"/>
      <c r="J205" s="182"/>
      <c r="K205" s="218"/>
      <c r="L205" s="150"/>
      <c r="M205" s="150"/>
    </row>
    <row r="206" spans="1:13" ht="15" customHeight="1">
      <c r="A206" s="176"/>
      <c r="B206" s="177"/>
      <c r="C206" s="177"/>
      <c r="D206" s="177"/>
      <c r="E206" s="177"/>
      <c r="K206" s="218"/>
      <c r="L206" s="150"/>
      <c r="M206" s="150"/>
    </row>
    <row r="207" spans="1:13">
      <c r="A207" s="365" t="s">
        <v>151</v>
      </c>
      <c r="B207" s="365"/>
      <c r="C207" s="365"/>
      <c r="D207" s="365"/>
      <c r="E207" s="365"/>
    </row>
    <row r="208" spans="1:13">
      <c r="A208" s="365"/>
      <c r="B208" s="365"/>
      <c r="C208" s="365"/>
      <c r="D208" s="365"/>
      <c r="E208" s="365"/>
    </row>
    <row r="209" spans="1:13" ht="15" customHeight="1">
      <c r="A209" s="365"/>
      <c r="B209" s="365"/>
      <c r="C209" s="365"/>
      <c r="D209" s="365"/>
      <c r="E209" s="365"/>
    </row>
    <row r="210" spans="1:13">
      <c r="A210" s="365"/>
      <c r="B210" s="365"/>
      <c r="C210" s="365"/>
      <c r="D210" s="365"/>
      <c r="E210" s="365"/>
    </row>
    <row r="211" spans="1:13">
      <c r="A211" s="365"/>
      <c r="B211" s="365"/>
      <c r="C211" s="365"/>
      <c r="D211" s="365"/>
      <c r="E211" s="365"/>
      <c r="F211" s="177"/>
      <c r="G211" s="177"/>
      <c r="H211" s="177"/>
      <c r="I211" s="177"/>
      <c r="J211" s="177"/>
      <c r="K211" s="177"/>
      <c r="L211" s="177"/>
      <c r="M211" s="177"/>
    </row>
    <row r="212" spans="1:13">
      <c r="A212" s="365"/>
      <c r="B212" s="365"/>
      <c r="C212" s="365"/>
      <c r="D212" s="365"/>
      <c r="E212" s="365"/>
      <c r="F212" s="177"/>
      <c r="G212" s="177"/>
      <c r="H212" s="177"/>
      <c r="I212" s="177"/>
      <c r="J212" s="177"/>
      <c r="K212" s="177"/>
      <c r="L212" s="177"/>
      <c r="M212" s="177"/>
    </row>
    <row r="213" spans="1:13">
      <c r="A213" s="365"/>
      <c r="B213" s="365"/>
      <c r="C213" s="365"/>
      <c r="D213" s="365"/>
      <c r="E213" s="365"/>
      <c r="F213" s="177"/>
      <c r="G213" s="177"/>
      <c r="H213" s="177"/>
      <c r="I213" s="177"/>
      <c r="J213" s="177"/>
      <c r="K213" s="177"/>
      <c r="L213" s="177"/>
      <c r="M213" s="177"/>
    </row>
    <row r="214" spans="1:13">
      <c r="A214" s="365"/>
      <c r="B214" s="365"/>
      <c r="C214" s="365"/>
      <c r="D214" s="365"/>
      <c r="E214" s="365"/>
    </row>
    <row r="215" spans="1:13">
      <c r="A215" s="365"/>
      <c r="B215" s="365"/>
      <c r="C215" s="365"/>
      <c r="D215" s="365"/>
      <c r="E215" s="365"/>
    </row>
    <row r="216" spans="1:13">
      <c r="A216" s="176"/>
      <c r="B216" s="177"/>
      <c r="C216" s="177"/>
      <c r="D216" s="177"/>
      <c r="E216" s="177"/>
    </row>
    <row r="217" spans="1:13" ht="15" customHeight="1">
      <c r="A217" s="176"/>
      <c r="B217" s="177"/>
      <c r="C217" s="177"/>
      <c r="D217" s="177"/>
      <c r="E217" s="177"/>
    </row>
    <row r="218" spans="1:13" ht="35.450000000000003" customHeight="1">
      <c r="A218" s="183"/>
      <c r="B218" s="184"/>
      <c r="C218" s="184"/>
      <c r="D218" s="184"/>
      <c r="E218" s="184"/>
      <c r="F218" s="182"/>
      <c r="G218" s="182"/>
      <c r="H218" s="182"/>
      <c r="I218" s="182"/>
      <c r="J218" s="182"/>
      <c r="K218" s="218"/>
      <c r="L218" s="150"/>
      <c r="M218" s="150"/>
    </row>
    <row r="219" spans="1:13">
      <c r="A219" s="367" t="s">
        <v>152</v>
      </c>
      <c r="B219" s="367"/>
      <c r="C219" s="367"/>
      <c r="D219" s="367"/>
      <c r="E219" s="367"/>
      <c r="K219" s="218"/>
      <c r="L219" s="150"/>
      <c r="M219" s="150"/>
    </row>
    <row r="220" spans="1:13">
      <c r="A220" s="368"/>
      <c r="B220" s="368"/>
      <c r="C220" s="368"/>
      <c r="D220" s="368"/>
      <c r="E220" s="368"/>
    </row>
    <row r="221" spans="1:13">
      <c r="A221" s="368"/>
      <c r="B221" s="368"/>
      <c r="C221" s="368"/>
      <c r="D221" s="368"/>
      <c r="E221" s="368"/>
    </row>
    <row r="222" spans="1:13" ht="15" customHeight="1">
      <c r="A222" s="368"/>
      <c r="B222" s="368"/>
      <c r="C222" s="368"/>
      <c r="D222" s="368"/>
      <c r="E222" s="368"/>
    </row>
    <row r="223" spans="1:13">
      <c r="A223" s="368"/>
      <c r="B223" s="368"/>
      <c r="C223" s="368"/>
      <c r="D223" s="368"/>
      <c r="E223" s="368"/>
    </row>
    <row r="224" spans="1:13">
      <c r="A224" s="368"/>
      <c r="B224" s="368"/>
      <c r="C224" s="368"/>
      <c r="D224" s="368"/>
      <c r="E224" s="368"/>
    </row>
    <row r="225" spans="1:13">
      <c r="A225" s="368"/>
      <c r="B225" s="368"/>
      <c r="C225" s="368"/>
      <c r="D225" s="368"/>
      <c r="E225" s="368"/>
    </row>
    <row r="226" spans="1:13">
      <c r="A226" s="368"/>
      <c r="B226" s="368"/>
      <c r="C226" s="368"/>
      <c r="D226" s="368"/>
      <c r="E226" s="368"/>
    </row>
    <row r="227" spans="1:13">
      <c r="A227" s="368"/>
      <c r="B227" s="368"/>
      <c r="C227" s="368"/>
      <c r="D227" s="368"/>
      <c r="E227" s="368"/>
      <c r="F227" s="177"/>
      <c r="G227" s="177"/>
      <c r="H227" s="177"/>
      <c r="I227" s="177"/>
      <c r="J227" s="177"/>
      <c r="K227" s="177"/>
      <c r="L227" s="177"/>
      <c r="M227" s="177"/>
    </row>
    <row r="228" spans="1:13">
      <c r="A228" s="368"/>
      <c r="B228" s="368"/>
      <c r="C228" s="368"/>
      <c r="D228" s="368"/>
      <c r="E228" s="368"/>
      <c r="F228" s="177"/>
      <c r="G228" s="177"/>
      <c r="H228" s="177"/>
      <c r="I228" s="177"/>
      <c r="J228" s="177"/>
      <c r="K228" s="177"/>
      <c r="L228" s="177"/>
      <c r="M228" s="177"/>
    </row>
    <row r="229" spans="1:13">
      <c r="A229" s="176"/>
      <c r="B229" s="177"/>
      <c r="C229" s="177"/>
      <c r="D229" s="177"/>
      <c r="E229" s="177"/>
      <c r="F229" s="177"/>
      <c r="G229" s="177"/>
      <c r="H229" s="177"/>
      <c r="I229" s="177"/>
      <c r="J229" s="177"/>
      <c r="K229" s="177"/>
      <c r="L229" s="177"/>
      <c r="M229" s="177"/>
    </row>
    <row r="230" spans="1:13">
      <c r="A230" s="34"/>
      <c r="B230" s="34"/>
      <c r="C230" s="34"/>
      <c r="D230" s="34"/>
      <c r="E230" s="34"/>
      <c r="F230" s="34"/>
      <c r="G230" s="45"/>
      <c r="H230" s="45"/>
      <c r="I230" s="45"/>
      <c r="J230" s="45"/>
      <c r="K230" s="121"/>
      <c r="L230" s="37"/>
      <c r="M230" s="37"/>
    </row>
    <row r="231" spans="1:13">
      <c r="A231" s="185"/>
      <c r="B231" s="185"/>
      <c r="C231" s="185"/>
      <c r="D231" s="185"/>
      <c r="E231" s="185"/>
      <c r="F231" s="185"/>
      <c r="G231" s="185"/>
      <c r="H231" s="185"/>
      <c r="I231" s="185"/>
      <c r="J231" s="185"/>
      <c r="K231" s="186"/>
      <c r="L231" s="186"/>
      <c r="M231" s="37"/>
    </row>
    <row r="232" spans="1:13">
      <c r="A232" s="363"/>
      <c r="B232" s="363"/>
      <c r="C232" s="363"/>
      <c r="D232" s="363"/>
      <c r="E232" s="363"/>
      <c r="F232" s="363"/>
      <c r="G232" s="363"/>
      <c r="H232" s="363"/>
      <c r="I232" s="363"/>
      <c r="J232" s="363"/>
      <c r="K232" s="363"/>
      <c r="L232" s="363"/>
      <c r="M232" s="363"/>
    </row>
    <row r="233" spans="1:13">
      <c r="A233" s="363"/>
      <c r="B233" s="363"/>
      <c r="C233" s="363"/>
      <c r="D233" s="363"/>
      <c r="E233" s="363"/>
      <c r="F233" s="363"/>
      <c r="G233" s="363"/>
      <c r="H233" s="363"/>
      <c r="I233" s="363"/>
      <c r="J233" s="363"/>
      <c r="K233" s="363"/>
      <c r="L233" s="363"/>
      <c r="M233" s="363"/>
    </row>
    <row r="234" spans="1:13">
      <c r="A234" s="181"/>
      <c r="B234" s="182"/>
      <c r="C234" s="182"/>
      <c r="D234" s="182"/>
      <c r="E234" s="182"/>
      <c r="F234" s="182"/>
      <c r="G234" s="182"/>
      <c r="H234" s="182"/>
      <c r="I234" s="182"/>
      <c r="J234" s="182"/>
      <c r="K234" s="218"/>
      <c r="L234" s="150"/>
      <c r="M234" s="150"/>
    </row>
    <row r="235" spans="1:13" ht="43.5" customHeight="1">
      <c r="A235" s="223" t="s">
        <v>161</v>
      </c>
      <c r="B235" s="223"/>
      <c r="C235" s="223"/>
      <c r="D235" s="223"/>
      <c r="E235" s="223"/>
      <c r="F235" s="40"/>
      <c r="G235" s="40"/>
      <c r="H235" s="40"/>
      <c r="J235" s="217"/>
    </row>
    <row r="251" spans="1:10">
      <c r="A251" s="181"/>
      <c r="B251" s="182"/>
      <c r="C251" s="182"/>
      <c r="D251" s="182"/>
      <c r="E251" s="182"/>
      <c r="F251" s="182"/>
      <c r="G251" s="182"/>
      <c r="H251" s="182"/>
      <c r="I251" s="182"/>
      <c r="J251" s="182"/>
    </row>
    <row r="252" spans="1:10" ht="52.5" customHeight="1">
      <c r="A252" s="223" t="s">
        <v>153</v>
      </c>
      <c r="B252" s="223"/>
      <c r="C252" s="223"/>
      <c r="D252" s="223"/>
      <c r="E252" s="223"/>
    </row>
    <row r="263" spans="1:10">
      <c r="A263" s="181"/>
      <c r="B263" s="182"/>
      <c r="C263" s="182"/>
      <c r="D263" s="182"/>
      <c r="E263" s="182"/>
      <c r="F263" s="182"/>
      <c r="G263" s="182"/>
      <c r="H263" s="182"/>
      <c r="I263" s="182"/>
      <c r="J263" s="182"/>
    </row>
    <row r="264" spans="1:10">
      <c r="A264" s="187" t="s">
        <v>154</v>
      </c>
    </row>
  </sheetData>
  <mergeCells count="129">
    <mergeCell ref="A154:M159"/>
    <mergeCell ref="A127:M127"/>
    <mergeCell ref="A115:B115"/>
    <mergeCell ref="G115:H115"/>
    <mergeCell ref="L39:M39"/>
    <mergeCell ref="A39:J39"/>
    <mergeCell ref="B41:J41"/>
    <mergeCell ref="L59:M59"/>
    <mergeCell ref="D13:M13"/>
    <mergeCell ref="A13:C13"/>
    <mergeCell ref="B64:J64"/>
    <mergeCell ref="B65:J65"/>
    <mergeCell ref="A130:M130"/>
    <mergeCell ref="A129:M129"/>
    <mergeCell ref="A128:M128"/>
    <mergeCell ref="G125:H125"/>
    <mergeCell ref="J125:K125"/>
    <mergeCell ref="A96:D96"/>
    <mergeCell ref="B28:J28"/>
    <mergeCell ref="B53:J53"/>
    <mergeCell ref="B54:J54"/>
    <mergeCell ref="B55:J55"/>
    <mergeCell ref="A31:J31"/>
    <mergeCell ref="B42:J42"/>
    <mergeCell ref="A184:M184"/>
    <mergeCell ref="A186:M186"/>
    <mergeCell ref="A232:M233"/>
    <mergeCell ref="A188:M188"/>
    <mergeCell ref="A190:E194"/>
    <mergeCell ref="A196:E204"/>
    <mergeCell ref="A207:E215"/>
    <mergeCell ref="A219:E228"/>
    <mergeCell ref="A161:M167"/>
    <mergeCell ref="A168:M179"/>
    <mergeCell ref="A180:M181"/>
    <mergeCell ref="B46:J46"/>
    <mergeCell ref="B43:J43"/>
    <mergeCell ref="B63:J63"/>
    <mergeCell ref="A40:J40"/>
    <mergeCell ref="B45:J45"/>
    <mergeCell ref="A145:M153"/>
    <mergeCell ref="A137:M144"/>
    <mergeCell ref="A132:M134"/>
    <mergeCell ref="A7:C7"/>
    <mergeCell ref="A8:C8"/>
    <mergeCell ref="L14:M14"/>
    <mergeCell ref="D115:E115"/>
    <mergeCell ref="I96:K96"/>
    <mergeCell ref="I98:K98"/>
    <mergeCell ref="A105:M106"/>
    <mergeCell ref="A101:M104"/>
    <mergeCell ref="D125:E125"/>
    <mergeCell ref="B16:J16"/>
    <mergeCell ref="B20:J20"/>
    <mergeCell ref="B19:J19"/>
    <mergeCell ref="B17:J17"/>
    <mergeCell ref="B18:J18"/>
    <mergeCell ref="B24:J24"/>
    <mergeCell ref="L68:M68"/>
    <mergeCell ref="B25:J25"/>
    <mergeCell ref="B26:J26"/>
    <mergeCell ref="B27:J27"/>
    <mergeCell ref="A76:J76"/>
    <mergeCell ref="B72:J72"/>
    <mergeCell ref="A1:M1"/>
    <mergeCell ref="A4:C4"/>
    <mergeCell ref="D4:G4"/>
    <mergeCell ref="I4:M4"/>
    <mergeCell ref="A9:M9"/>
    <mergeCell ref="A2:M2"/>
    <mergeCell ref="A3:M3"/>
    <mergeCell ref="H6:H7"/>
    <mergeCell ref="I6:M7"/>
    <mergeCell ref="I8:M8"/>
    <mergeCell ref="A5:C5"/>
    <mergeCell ref="A6:C6"/>
    <mergeCell ref="D5:G5"/>
    <mergeCell ref="D6:G6"/>
    <mergeCell ref="D7:G7"/>
    <mergeCell ref="D8:G8"/>
    <mergeCell ref="I5:M5"/>
    <mergeCell ref="B62:J62"/>
    <mergeCell ref="F57:J57"/>
    <mergeCell ref="E58:J58"/>
    <mergeCell ref="C48:J49"/>
    <mergeCell ref="A48:B49"/>
    <mergeCell ref="N100:O101"/>
    <mergeCell ref="A113:L113"/>
    <mergeCell ref="E98:F98"/>
    <mergeCell ref="L85:M85"/>
    <mergeCell ref="B88:J88"/>
    <mergeCell ref="B89:J89"/>
    <mergeCell ref="B90:J90"/>
    <mergeCell ref="B91:J91"/>
    <mergeCell ref="L77:M77"/>
    <mergeCell ref="B80:J80"/>
    <mergeCell ref="B81:J81"/>
    <mergeCell ref="B82:J82"/>
    <mergeCell ref="B83:J83"/>
    <mergeCell ref="A98:D98"/>
    <mergeCell ref="B110:C111"/>
    <mergeCell ref="B71:J71"/>
    <mergeCell ref="B70:J70"/>
    <mergeCell ref="D66:J66"/>
    <mergeCell ref="D67:J67"/>
    <mergeCell ref="A235:E235"/>
    <mergeCell ref="A252:E252"/>
    <mergeCell ref="K11:M11"/>
    <mergeCell ref="A10:M10"/>
    <mergeCell ref="K12:M12"/>
    <mergeCell ref="A11:J12"/>
    <mergeCell ref="B75:J75"/>
    <mergeCell ref="B74:J74"/>
    <mergeCell ref="M72:M73"/>
    <mergeCell ref="K72:K73"/>
    <mergeCell ref="B56:J56"/>
    <mergeCell ref="A22:J22"/>
    <mergeCell ref="L22:M22"/>
    <mergeCell ref="A30:J30"/>
    <mergeCell ref="L30:M30"/>
    <mergeCell ref="B32:J32"/>
    <mergeCell ref="B33:J33"/>
    <mergeCell ref="B34:J34"/>
    <mergeCell ref="B35:J35"/>
    <mergeCell ref="B36:J36"/>
    <mergeCell ref="L50:M50"/>
    <mergeCell ref="B52:J52"/>
    <mergeCell ref="B61:J61"/>
    <mergeCell ref="B44:J44"/>
  </mergeCells>
  <hyperlinks>
    <hyperlink ref="A180" r:id="rId1" xr:uid="{00000000-0004-0000-0000-000000000000}"/>
  </hyperlinks>
  <pageMargins left="0.28388888888888902" right="0.17016317016317001" top="0.5" bottom="0.30416666666666697" header="0.3" footer="0.3"/>
  <pageSetup scale="73" fitToHeight="0" orientation="portrait" r:id="rId2"/>
  <rowBreaks count="4" manualBreakCount="4">
    <brk id="21" max="12" man="1"/>
    <brk id="49" max="12" man="1"/>
    <brk id="76" max="12" man="1"/>
    <brk id="193"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WHEG</vt:lpstr>
      <vt:lpstr>WHEG!Print_Area</vt:lpstr>
    </vt:vector>
  </TitlesOfParts>
  <Company>USDA OCIO-ITS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stu.tuttle</dc:creator>
  <cp:lastModifiedBy>Rewa, Charles - NRCS, Beltsville, MD</cp:lastModifiedBy>
  <cp:lastPrinted>2019-12-19T17:25:40Z</cp:lastPrinted>
  <dcterms:created xsi:type="dcterms:W3CDTF">2012-06-23T17:26:12Z</dcterms:created>
  <dcterms:modified xsi:type="dcterms:W3CDTF">2020-09-21T16:29:34Z</dcterms:modified>
</cp:coreProperties>
</file>